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burdi\Downloads\"/>
    </mc:Choice>
  </mc:AlternateContent>
  <xr:revisionPtr revIDLastSave="0" documentId="13_ncr:1_{DCF54538-0603-49E4-9B3E-5FF79945A4FB}" xr6:coauthVersionLast="47" xr6:coauthVersionMax="47" xr10:uidLastSave="{00000000-0000-0000-0000-000000000000}"/>
  <bookViews>
    <workbookView xWindow="-120" yWindow="-120" windowWidth="29040" windowHeight="15720" tabRatio="680" xr2:uid="{CD977177-7AAD-461E-BF3C-AA3CEA7FD3F2}"/>
  </bookViews>
  <sheets>
    <sheet name="1. Project Worksheet" sheetId="1" r:id="rId1"/>
    <sheet name="2. Proj Description Generator" sheetId="11" r:id="rId2"/>
    <sheet name="Raw Data (2)" sheetId="10" r:id="rId3"/>
  </sheets>
  <externalReferences>
    <externalReference r:id="rId4"/>
  </externalReferences>
  <definedNames>
    <definedName name="_xlnm._FilterDatabase" localSheetId="2" hidden="1">'Raw Data (2)'!$A$1:$E$27</definedName>
    <definedName name="Contact_Relationship_List">[1]List!$G$2:$G$6</definedName>
    <definedName name="LevelOfEducationCell">[1]Education!$F$7</definedName>
    <definedName name="LookUpHoursList">[1]List!$G$38:$I$43</definedName>
    <definedName name="Month_List">[1]List!$I$2:$I$13</definedName>
    <definedName name="MonthOfApp_List">[1]List!$I$24:$I$36</definedName>
    <definedName name="Primary_Industry_List">[1]List!$E$2:$E$18</definedName>
    <definedName name="Project_Role_List">[1]List!$C$2:$C$11</definedName>
    <definedName name="Slicer_Project_Overview1">#N/A</definedName>
    <definedName name="Year_List">[1]List!$M$2:$M$11</definedName>
    <definedName name="YearOfApp_List">[1]List!$K$24:$K$28</definedName>
  </definedNames>
  <calcPr calcId="191028"/>
  <pivotCaches>
    <pivotCache cacheId="0"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1" i="1" l="1"/>
  <c r="K257" i="1"/>
  <c r="D235" i="1"/>
  <c r="K241" i="1"/>
  <c r="D219" i="1"/>
  <c r="K225" i="1"/>
  <c r="D187" i="1"/>
  <c r="K193" i="1"/>
  <c r="D203" i="1"/>
  <c r="K209" i="1"/>
  <c r="D171" i="1"/>
  <c r="K177" i="1"/>
  <c r="K17" i="1"/>
  <c r="K33" i="1"/>
  <c r="K49" i="1"/>
  <c r="K65" i="1"/>
  <c r="K81" i="1"/>
  <c r="K97" i="1"/>
  <c r="K113" i="1"/>
  <c r="K129" i="1"/>
  <c r="K145" i="1"/>
  <c r="K161" i="1"/>
  <c r="D155" i="1"/>
  <c r="D139" i="1"/>
  <c r="D123" i="1"/>
  <c r="D107" i="1"/>
  <c r="D91" i="1"/>
  <c r="D75" i="1"/>
  <c r="D59" i="1"/>
  <c r="D43" i="1"/>
  <c r="D27" i="1"/>
  <c r="D11" i="1" l="1"/>
  <c r="O9" i="1" s="1"/>
</calcChain>
</file>

<file path=xl/sharedStrings.xml><?xml version="1.0" encoding="utf-8"?>
<sst xmlns="http://schemas.openxmlformats.org/spreadsheetml/2006/main" count="519" uniqueCount="212">
  <si>
    <t>Copyright 2015 Vets2PM, LLC. All Rights Reserved</t>
  </si>
  <si>
    <t>Select Here: Instructional "How-To" Video</t>
  </si>
  <si>
    <t>Dashboard</t>
  </si>
  <si>
    <t>Education</t>
  </si>
  <si>
    <t>EXAMPLE PROJECT STATEMENT</t>
  </si>
  <si>
    <t>Executive Summary</t>
  </si>
  <si>
    <t>Professional Education Section</t>
  </si>
  <si>
    <t>Total Months:</t>
  </si>
  <si>
    <t>Course Title</t>
  </si>
  <si>
    <t>Start Date (MM/YYYY)</t>
  </si>
  <si>
    <t>End Date (MM/YYYY)</t>
  </si>
  <si>
    <t># of Months</t>
  </si>
  <si>
    <t>Organization</t>
  </si>
  <si>
    <t>Job Title</t>
  </si>
  <si>
    <t>Functional Area</t>
  </si>
  <si>
    <t>Primary Focus</t>
  </si>
  <si>
    <t>Methodology</t>
  </si>
  <si>
    <t>Team Size</t>
  </si>
  <si>
    <t>Budget</t>
  </si>
  <si>
    <t>Provider Name</t>
  </si>
  <si>
    <t>Your Company Name Here</t>
  </si>
  <si>
    <t>01/2022</t>
  </si>
  <si>
    <t>07/2022</t>
  </si>
  <si>
    <t>"PM Company"</t>
  </si>
  <si>
    <t>Project Manager</t>
  </si>
  <si>
    <t>Training &amp; Education</t>
  </si>
  <si>
    <t>Training/Education</t>
  </si>
  <si>
    <t>Traditional (Waterfall)</t>
  </si>
  <si>
    <t>1 to 4</t>
  </si>
  <si>
    <t>Classified</t>
  </si>
  <si>
    <t>Course Dates</t>
  </si>
  <si>
    <t>Example: 3-7 Jan 2022</t>
  </si>
  <si>
    <t>***Contact info only needed if audited***</t>
  </si>
  <si>
    <t>Qualifying Hours</t>
  </si>
  <si>
    <t>Contact Name</t>
  </si>
  <si>
    <t xml:space="preserve"> Contact Phone</t>
  </si>
  <si>
    <t>Contact Email</t>
  </si>
  <si>
    <t>Contact Organization Address</t>
  </si>
  <si>
    <t>First Last</t>
  </si>
  <si>
    <t>000-000-0000</t>
  </si>
  <si>
    <t>firstlast@projectcompany.comx</t>
  </si>
  <si>
    <t>0000 PM Street USA</t>
  </si>
  <si>
    <t>Eligibility</t>
  </si>
  <si>
    <t>Project Title: Application Translator Creation</t>
  </si>
  <si>
    <t>Word Count</t>
  </si>
  <si>
    <t>&gt;100 Req.</t>
  </si>
  <si>
    <t>Project #1</t>
  </si>
  <si>
    <t>Phone</t>
  </si>
  <si>
    <t>Email</t>
  </si>
  <si>
    <t>Organization Address</t>
  </si>
  <si>
    <t>Project Title:</t>
  </si>
  <si>
    <t>Objective - Describe the fundamental purpose of the undertaken project.
Role - This is the role that you filled to manage the project; simply state yourself as the "Project Manager" despite the specific title you may have been given by your organization at the time (as practical titles will vary per organization).
Responsibilities - List the primary, influential responsibilities you had as project manager.
Deliverables - Describe the final product(s), service(s), or result(s) that was delivered; these should be specific, quantifiable things that were created/provided/achieved.
Outcome - Describe the result of having created/provided/achieved the deliverables; this will elaborate on the effect made on the organization because of project completion.</t>
  </si>
  <si>
    <t>Project #2</t>
  </si>
  <si>
    <t>PMP® Certification Handbook – revised 8 June 2020</t>
  </si>
  <si>
    <t>No Overlapping Months</t>
  </si>
  <si>
    <t xml:space="preserve">Project Title: </t>
  </si>
  <si>
    <t>Project #3</t>
  </si>
  <si>
    <t>Approval and Renewal Process</t>
  </si>
  <si>
    <t>Project #4</t>
  </si>
  <si>
    <t>Project #5</t>
  </si>
  <si>
    <t>Project #6</t>
  </si>
  <si>
    <t>Project #7</t>
  </si>
  <si>
    <t>Project #8</t>
  </si>
  <si>
    <t>Project #9</t>
  </si>
  <si>
    <t>Project #10</t>
  </si>
  <si>
    <t>Project #11</t>
  </si>
  <si>
    <t>Project #12</t>
  </si>
  <si>
    <t>Project #13</t>
  </si>
  <si>
    <t>Project #14</t>
  </si>
  <si>
    <t>Project #15</t>
  </si>
  <si>
    <t>•  Replicate project descriptions from above to below if more project descriptions are needed  •</t>
  </si>
  <si>
    <t>Project Description Generator</t>
  </si>
  <si>
    <t>Instructions</t>
  </si>
  <si>
    <t>Project Title and Project Description Examples</t>
  </si>
  <si>
    <t>Company Office Location Closure</t>
  </si>
  <si>
    <t>1. Click on a simple question
2. This will filter results to the right
3. Copy and Paste project description into your worksheet
4. Edit to your specifics 100 words minimum (typical 200-500 words)
Note: You can clear filters by hitting red x or multi-select by clicking check box</t>
  </si>
  <si>
    <t>Project Category</t>
  </si>
  <si>
    <t>Project Overview</t>
  </si>
  <si>
    <t>Project Ex. #</t>
  </si>
  <si>
    <t>Project Title</t>
  </si>
  <si>
    <t>Complete Project Narratives 200-500 Words</t>
  </si>
  <si>
    <t>Ceremony</t>
  </si>
  <si>
    <t>Have you ever Led or organized a ceremony or banquet?</t>
  </si>
  <si>
    <t>Company Birthday Celebration</t>
  </si>
  <si>
    <t>Change Management</t>
  </si>
  <si>
    <t>Have you ever helped facilitate a change?</t>
  </si>
  <si>
    <t xml:space="preserve">New Software Implementation </t>
  </si>
  <si>
    <t>Decommissioned Asset</t>
  </si>
  <si>
    <t>Have you taken part in decommissioning or retiring an asset?</t>
  </si>
  <si>
    <t>Deploy Assets or People</t>
  </si>
  <si>
    <t>Have you deployed or helped assets deploy?</t>
  </si>
  <si>
    <t>Transportation For Deployement Overseas</t>
  </si>
  <si>
    <t>Equipment Upgrade</t>
  </si>
  <si>
    <t>Have you upgraded, modified, or, updated a weapon system or equipment?</t>
  </si>
  <si>
    <t>Old Equipment Upgrade</t>
  </si>
  <si>
    <t>Exercise</t>
  </si>
  <si>
    <t>Have you taken part in a military or training exercise?</t>
  </si>
  <si>
    <t>Training Exercises</t>
  </si>
  <si>
    <t>Facilitated Meeting</t>
  </si>
  <si>
    <t>Have you facilitated, led, or started a meeting?</t>
  </si>
  <si>
    <t>Project #16</t>
  </si>
  <si>
    <t>International Relations Meetings</t>
  </si>
  <si>
    <t>Fundraiser</t>
  </si>
  <si>
    <t>How many fundraisers have you Led or chaired?</t>
  </si>
  <si>
    <t>Project #22</t>
  </si>
  <si>
    <t>Non-Profit Fundraising Event</t>
  </si>
  <si>
    <t>Inspection or Assessment</t>
  </si>
  <si>
    <t>Been a part of or Led an assessment or an inspection?</t>
  </si>
  <si>
    <t>Project #26</t>
  </si>
  <si>
    <t>Company Workplace Inspection</t>
  </si>
  <si>
    <t>New Manpower Program</t>
  </si>
  <si>
    <t>Have you Led or organized a manpower or staffing redesign?</t>
  </si>
  <si>
    <t>Project #29</t>
  </si>
  <si>
    <t>Diversity &amp; Inclusion Staffing Program</t>
  </si>
  <si>
    <t>New Procedures or Process</t>
  </si>
  <si>
    <t>Have you developed new standard operating procedures or new way of getting things done?</t>
  </si>
  <si>
    <t>Project #31</t>
  </si>
  <si>
    <t>New SOP For Sales Team</t>
  </si>
  <si>
    <t>New Program Office</t>
  </si>
  <si>
    <t>Have you stood up a new office or program?</t>
  </si>
  <si>
    <t>Project #48</t>
  </si>
  <si>
    <t>New Office Location Stand Up</t>
  </si>
  <si>
    <t>New Program or Capability</t>
  </si>
  <si>
    <t>Have you started a new program or Led the creation of a new capability?</t>
  </si>
  <si>
    <t>Project #51</t>
  </si>
  <si>
    <t>EAP Program Creation For Employees</t>
  </si>
  <si>
    <t>New Publication</t>
  </si>
  <si>
    <t>Have you authored, coordinated, or edited a new publication?</t>
  </si>
  <si>
    <t>Project #58</t>
  </si>
  <si>
    <t>Army Training &amp; Doctrine Creation</t>
  </si>
  <si>
    <t>New Strategy</t>
  </si>
  <si>
    <t>Have you utilized a new strategy?</t>
  </si>
  <si>
    <t>Project #64</t>
  </si>
  <si>
    <t>Corporate Marketing Strategy Creation</t>
  </si>
  <si>
    <t>New Study</t>
  </si>
  <si>
    <t>Have you conducted a study to see if there is a better way or validated the current way?</t>
  </si>
  <si>
    <t>Project #65</t>
  </si>
  <si>
    <t>Employee Satisfaction Survey</t>
  </si>
  <si>
    <t>New Technique or Tool</t>
  </si>
  <si>
    <t>Is there a new technique or tool you have employed, created or identified?</t>
  </si>
  <si>
    <t>Project #66</t>
  </si>
  <si>
    <t>Developing New Software</t>
  </si>
  <si>
    <t>New Unit Standup</t>
  </si>
  <si>
    <t>Have you been a part of a new unit standup?</t>
  </si>
  <si>
    <t>Project #69</t>
  </si>
  <si>
    <t>New Company IT Department/Division</t>
  </si>
  <si>
    <t>Organizational Structure</t>
  </si>
  <si>
    <t>Have you help reorganize, right-size, or ensure you organization is effective or efficient?</t>
  </si>
  <si>
    <t>Project #70</t>
  </si>
  <si>
    <t>Corporate Restructuring</t>
  </si>
  <si>
    <t>Procure Equipment</t>
  </si>
  <si>
    <t>Did you help, research, upgrade, or lead a procurement, contract, or purchase of equipment?</t>
  </si>
  <si>
    <t>Project #75</t>
  </si>
  <si>
    <t>Procuring A Contractor For Network Security</t>
  </si>
  <si>
    <t>Program Audit</t>
  </si>
  <si>
    <t>Have you inspected or audited a function, program, process or unit?</t>
  </si>
  <si>
    <t>Project #79</t>
  </si>
  <si>
    <t>Hiring Process Company Audit</t>
  </si>
  <si>
    <t>Revamp Process</t>
  </si>
  <si>
    <t xml:space="preserve">Have you revamped an existing process? </t>
  </si>
  <si>
    <t>Project #82</t>
  </si>
  <si>
    <t>Revamp Old Company Policies &amp; Procedures</t>
  </si>
  <si>
    <t>Safety Day</t>
  </si>
  <si>
    <t>Have you ever Led a safety day?</t>
  </si>
  <si>
    <t>Project #88</t>
  </si>
  <si>
    <t>Leading A Safety Event For Families</t>
  </si>
  <si>
    <t>Safety Program</t>
  </si>
  <si>
    <t>Have you made anything safer?</t>
  </si>
  <si>
    <t>Project #89</t>
  </si>
  <si>
    <t>Creating A New Safety Training Program</t>
  </si>
  <si>
    <t>Training Program</t>
  </si>
  <si>
    <t>Have you started a new training program, process, plan, or safety response?</t>
  </si>
  <si>
    <t>Project #94</t>
  </si>
  <si>
    <t>Onboarding Program For New Hires</t>
  </si>
  <si>
    <t>Warehouse Redesign</t>
  </si>
  <si>
    <t>Did you lead or assist in a facility, room, or unit redesign?</t>
  </si>
  <si>
    <t>Project #98</t>
  </si>
  <si>
    <t>Redesign Warehouse Storage Room</t>
  </si>
  <si>
    <t>The project objective to host a company-wide safety day and impart crucial knowledge on household safety, the project iteratively aimed to deliver a tangible increment—a successful event for employees and their families. Serving as the Project Manager and Event Coordinator, my role involved orchestrating a dynamic team and conducting collaborative sessions, such as Sprint Planning and Backlog Refinement, to iterate on the event coordination process. The increments delivered were not just logistical plans but valuable working products: first, booking a secure venue to ensure safety; second, coordinating with local safety officials to offer twelve hours of instruction, tracked on a taskboard; third, continuous engagement with family members through iterative meetings, including daily stand-ups for status checks, to communicate event details and garner participation; and fourth, ensuring the provision of food and water as visible progress on the taskboard. Stakeholder engagement was a continuous process, integrated through regular Sprint Reviews, where the taskboard visualized evolving priorities and event logistics. The strategically structured approach aimed to promptly achieve an overwhelming turnout of over two hundred people, fostering a collaborative atmosphere to share safety experiences. Agile communication principles, facilitated by a taskboard, were applied, emphasizing continuous engagement and feedback loops. The culmination was a successful event where employees and family members received valuable safety training, fostering a sense of community and shared experiences, reflecting the iterative and adaptive spirit inherent in agile project management.</t>
  </si>
  <si>
    <r>
      <t>The                     PMI-ACP®</t>
    </r>
    <r>
      <rPr>
        <sz val="48"/>
        <color rgb="FFEBEBEB"/>
        <rFont val="Baskerville Old Face"/>
      </rPr>
      <t xml:space="preserve"> Application Completion Tool</t>
    </r>
  </si>
  <si>
    <t>1. Please watch the videos linked above.
2. Fill in your worksheet below, using the example below, and on tab #2, if desired.
3. Submit within your applicable certification application on pmi.org.
4. Navigate to vets2pm.com/acp to find classes and access more free resources!</t>
  </si>
  <si>
    <t>PMI-ACP® Certification Handbook – revised 24 May 2022</t>
  </si>
  <si>
    <t>PMI-ACP® Course</t>
  </si>
  <si>
    <t>General+Agile (&gt;20)</t>
  </si>
  <si>
    <t>Select Here: PMI® Application Video</t>
  </si>
  <si>
    <r>
      <rPr>
        <sz val="11"/>
        <color rgb="FF0000CC"/>
        <rFont val="Calibri"/>
        <family val="2"/>
        <scheme val="minor"/>
      </rPr>
      <t>Want to use ChatGPT?</t>
    </r>
    <r>
      <rPr>
        <sz val="11"/>
        <color theme="1"/>
        <rFont val="Calibri"/>
        <family val="2"/>
        <scheme val="minor"/>
      </rPr>
      <t xml:space="preserve"> 1) go to openai.com 2) copy and paste below prompt 3) Insert your award citation, evaluation bullet, evaluation narrative, or self project description to receive an AI generated project management summary. </t>
    </r>
    <r>
      <rPr>
        <b/>
        <sz val="11"/>
        <color rgb="FFFF0000"/>
        <rFont val="Calibri"/>
        <family val="2"/>
        <scheme val="minor"/>
      </rPr>
      <t>Prompt</t>
    </r>
    <r>
      <rPr>
        <sz val="11"/>
        <color theme="1"/>
        <rFont val="Calibri"/>
        <family val="2"/>
        <scheme val="minor"/>
      </rPr>
      <t xml:space="preserve">: Analyze and transform my project submission into a concise Agile project management narrative, with a maximum of 420 words. Focus on Agile terms and activities such as backlog refinement achieved through stakeholder collaboration, immediate work priorities addressed within defined time windows (Agile sprints), iterations involving showcasing products/functionality via user tests and briefs to executive management, and delivery of value in the form of job aids and actionable items. Additionally, emphasize the importance of retrospectives, wherein the team reviews and improves their performance for subsequent priorities. Present the narrative with a keen focus on Agile methodologies and ceremonies </t>
    </r>
  </si>
  <si>
    <t xml:space="preserve">The project objective was to host a celebratory company party marking its inception, the project iteratively aimed to deliver a tangible increment—a memorable experience for employees and their families. Serving as the Agile coach and , my role involved orchestrating a dynamic team and facilitating collaborative ceremonies, such as Sprint Planning and Backlog Refinement, to iterate on the party planning process. The increments delivered were not just logistical plans but valuable working products: first, selecting a suitable venue and date, tracked on a taskboard; second, organizing resources and employee availability through iterative meetings, including daily stand-ups for status checks; third, overseeing the execution of the party and capturing feedback through continuous engagement; and fourth, coordinating the clean-up after the event, visible progress on the taskboard. Stakeholder engagement was a continuous process, integrated through regular Sprint Reviews, where the taskboard visualized evolving priorities and event logistics. The strategically structured approach aimed to promptly achieve an attendance of five hundred employees and family members, lifting overall company morale. Agile communication principles, facilitated by a taskboard, were applied, emphasizing continuous engagement and feedback loops. The culmination was a successful party, delivering a memorable experience that celebrated the company's birthday and contributed to increased employee morale and efficiency, reflecting the iterative and adaptive spirit inherent in agile project management. </t>
  </si>
  <si>
    <t>During the project objective to oversee the organization's new software implementation and manage employee reactions towards the change, the project iteratively aimed to deliver tangible increments—a successful transition for all end-users despite changes in primary duties. Serving as the Agile coach throughout, my role involved orchestrating a dynamic team and facilitating collaborative ceremonies, such as Backlog Refinement, leveraging information radiators and a taskboard to iterate on the software implementation process. The increments delivered were not just software updates but visible progress on the taskboard: first, ensuring clear communication on the importance of the new software; second, assisting employees and key stakeholders through iterative meetings, tracking progress on the taskboard; and third, continuous stakeholder management throughout the project, addressing concerns and updating information radiators to enhance transparency. Stakeholder engagement was a continuous process, integrated through regular Sprint Reviews, where the taskboard visualized evolving priorities and milestones. The strategically structured approach aimed to promptly achieve 100% end-user adoption of the software, acknowledging and managing changes in primary duties. Agile communication principles, facilitated by information radiators and the taskboard, were applied, emphasizing continuous engagement and feedback loops. The culmination was a successfully implemented software with an organization prepared and aware of their new duties and responsibilities, reflecting the iterative and adaptive spirit inherent in agile project management.</t>
  </si>
  <si>
    <t xml:space="preserve">During the project objective to shut down and formally close a regional office that the company had operated for the last fifteen years, the project aimed to deliver a tangible increment—a successful closure that ultimately saved the company $1M/year in overhead expenses and relocated twenty-five positions to the company's headquarters, enhancing overall efficiency. Serving as the Agile coach throughout the initiative, my role involved orchestrating a dynamic team and engaging in collaborative ceremonies, including Sprint Planning and Backlog Refinement, to iteratively guide the office closure. The increments delivered were not just closures but valuable working products: firstly, closing out service contracts iteratively through continuous stakeholder engagement, tracked on a taskboard; secondly, relocating personnel, visible progress on the taskboard; and thirdly, performing weekly updates via conference calls with stakeholders to ensure transparent communication. Stakeholder engagement was a continuous process, seamlessly integrated through regular Sprint Reviews, where the taskboard visualized evolving priorities and closure milestones. This strategically structured approach aimed to promptly and efficiently close an outdated company office, showcasing the successful transference of vital resources back to the headquarters. Agile communication principles, facilitated by a taskboard, were applied, emphasizing continuous engagement and feedback loops. The culmination was a successful closure, contributing to significant cost savings and increased operational efficiency, reflecting the iterative and adaptive spirit inherent in agile project management. </t>
  </si>
  <si>
    <t>During the project objective to deploy one thousand military personnel and more than five tons of equipment to hazardous combat areas overseas, the project iteratively aimed to deliver tangible increments that could be utilized by key personnel, ensuring the secure establishment of vital locations for military superiority. Serving as the Agile coach and Chief Transportation Officer, my role involved orchestrating a dynamic team and facilitating collaborative ceremonies, such as Backlog Refinement, to iterate on the transportation of equipment and personnel. The increments delivered were not just logistics plans but valuable working products: first, organized transportation of equipment, food, and supplies; second, real-time updates communicated through agile ceremonies to ensure transparency and adaptability; and third, continuous stakeholder management throughout the project to meet expectations. Stakeholder engagement was a continuous process, integrated through regular Sprint Reviews to refine the deployment iteratively. The strategically structured approach aimed to promptly achieve the overseas shipment of essential resources to military outposts. Agile communication principles were applied, emphasizing continuous engagement and feedback loops. The culmination was a successful deployment, a significant working product showcasing that U.S. forces had the necessary equipment needed for their mission, reflecting the iterative and adaptive spirit inherent in agile project management.</t>
  </si>
  <si>
    <t xml:space="preserve">During the project objective to upgrade and modify existing equipment, aligning it with new government regulations and enhancing overall efficiency, the project aimed to deliver a tangible increment—over three hundred pieces of equipment that were either modified or completely upgraded to ensure compliance with new governmental policies. Serving as the Agile coach, my role involved orchestrating a dynamic team and engaging in collaborative ceremonies, including Sprint Planning and Backlog Refinement, to iteratively guide the equipment upgrade initiative. The increments delivered were not just upgrades but valuable working products: firstly, developing a team iteratively through continuous stakeholder engagement, tracked on a taskboard; secondly, acquiring the necessary resources needed to upgrade the equipment, visible progress on the taskboard; and thirdly, overseeing the schedule to ensure the project was completed within government guidelines, assessed during Sprint Reviews with key stakeholders. Stakeholder engagement was a continuous process, seamlessly integrated through regular Sprint Reviews, where the taskboard visualized evolving priorities and equipment upgrade milestones. This strategically structured approach aimed to promptly and effectively upgrade equipment, showcasing over $25M worth of upgraded equipment immediately put into use. Agile communication principles, facilitated by a taskboard, were applied, emphasizing continuous engagement and feedback loops. The culmination was a successful initiative, contributing to regulatory compliance, increased equipment effectiveness, and improved competitiveness in the marketplace, reflecting the iterative and adaptive spirit inherent in agile project management. </t>
  </si>
  <si>
    <t xml:space="preserve">During the project objective to conduct monthly training ceremonies for employees, aiming to minimize mishaps and enhance overall productivity for the company, the project iteratively aimed to deliver a tangible increment—twelve expertly executed classes that significantly contributed to $5M in saved rework and an average productivity increase of 15%. Serving as the Key Agile coach, my role involved orchestrating a dynamic team and engaging in collaborative ceremonies, including Sprint Planning and Backlog Refinement, to iteratively guide the monthly training initiative. The increments delivered were not merely training ceremonies but valuable working products: firstly, developing classes iteratively through continuous stakeholder engagement, tracked on a taskboard; secondly, finding instructors to teach the classes, visible progress on the taskboard; and thirdly, tracking the overall effectiveness of the training conducted, assessed during Sprint Reviews with key stakeholders. Stakeholder engagement was a continuous process, seamlessly integrated through regular Sprint Reviews, where the taskboard visualized evolving priorities and training milestones. This strategically structured approach was designed to promptly conduct and assess the effectiveness of monthly training, showcasing a substantial reduction in errors and a noteworthy improvement in employee effectiveness in the workplace. Agile communication principles, facilitated by a taskboard, were applied, emphasizing continuous engagement and feedback loops. The culmination was a successful initiative, contributing to cost savings, enhanced productivity, and a culture of continuous improvement, reflecting the iterative and adaptive spirit inherent in agile project management. </t>
  </si>
  <si>
    <t xml:space="preserve">During the project objective to facilitate an international meeting between U.S. forces and foreign allies, the project iteratively aimed to deliver a tangible increment—an improved communication channel with a foreign government, fostering enhanced international relations. Serving as the Agile coach and Diplomatic Relations Attaché, my role involved orchestrating a dynamic team and facilitating collaborative ceremonies, such as Sprint Planning and Backlog Refinement, to iterate on the coordination of the international meeting. The increments delivered were not just logistical plans but valuable working products: first, securing a conference room for daily meetings, tracked on a taskboard; second, ensuring internet connections and technology infrastructure through iterative meetings, including daily stand-ups for status checks; third, scheduling meetings and coordinating participants using tools such as mind mapping; and fourth, facilitating key meetings between the U.S. and foreign governments, visible progress on the taskboard. Stakeholder engagement was a continuous process, integrated through regular Sprint Reviews, where the taskboard visualized evolving priorities and meeting logistics. The strategically structured approach aimed to promptly achieve improved communication and a secure meeting environment, enabling the U.S. to increase its overseas presence. Agile communication principles, facilitated by a taskboard, were applied, emphasizing continuous engagement and feedback loops. The culmination was a successful and secure meeting, fostering enhanced international relations and reflecting the iterative and adaptive spirit inherent in agile project management. </t>
  </si>
  <si>
    <t xml:space="preserve">During the project objective to raise money for a local non-profit and elevate awareness of the cause among key community members, the project aimed to deliver a tangible increment—a successful fundraiser that resulted in $1M in donations, over five hundred attendees, participation from local city officials, and coverage by news stations, significantly increasing community engagement. Serving as the Agile coach, my role involved orchestrating a dynamic team and facilitating collaborative ceremonies, including Sprint Planning and Backlog Refinement, to iteratively guide the fundraising initiative. The increments delivered were not just donations but valuable working products: firstly, scheduling the event iteratively through continuous stakeholder engagement, tracked on a taskboard; secondly, inviting city officials, coordinating with local businesses, and managing a team of ten people, visible progress on the taskboard; and thirdly, overseeing the successful fundraiser, assessed during Sprint Reviews with key stakeholders. Stakeholder engagement was a continuous process, seamlessly integrated through regular Sprint Reviews, where the taskboard visualized evolving priorities and fundraising milestones. This strategically structured approach aimed to promptly and effectively organize a fundraiser, showcasing a successful event that exceeded the initial goal and significantly increased awareness of both the non-profit and the cause it supports. Agile communication principles, facilitated by a taskboard, were applied, emphasizing continuous engagement and feedback loops. The culmination was a triumphant initiative, delivering substantial donations, community engagement, and heightened awareness, reflecting the iterative and adaptive spirit inherent in agile project management. </t>
  </si>
  <si>
    <t>The project objective was elevating workplace compliance. The project iteratively aimed to align with the company's policies and procedures. As the Agile coach, I facilitated the formation of a dynamic team through collaborative ceremonies, evolving our inspection approach in increments. The initial increment involved creating a comprehensive inspection sheet, setting the foundation for subsequent evaluations. The second increment focused on defining a flexible inspection timeline, allowing adaptability to changing priorities. Further increments were achieved through iterative inspection meetings, ensuring a shared understanding within the team. Stakeholder engagement was a continuous process, integrated through regular Sprint Reviews to refine our approach. Strategically scheduled during low-impact times, the inspection promptly identified and rectified three violations. Agile communication principles were applied to engage employees, emphasizing continuous dialogue and feedback loops for rule reinforcement. The culmination was a successful inspection, with each increment contributing to our understanding of the workplace, employee practices, and the safeguarding of organizational assets—an embodiment of the iterative and adaptive spirit applied throughout the project.</t>
  </si>
  <si>
    <t xml:space="preserve">During the project objective to develop a new staffing program aimed at fostering diversity, especially in key leadership roles, the project iteratively aimed to deliver a tangible increment—an increased representation of culturally diverse individuals within the organization. Serving as the Agile coach and Chief Inclusion &amp; Diversity Officer, my role involved orchestrating a dynamic team and facilitating collaborative ceremonies, such as Sprint Planning and Backlog Refinement, to iterate on the staffing program. The increments delivered were not just recruitment efforts but valuable working products: first, identifying talented and qualified individuals who fit the required demographic, tracked on a taskboard; second, acquiring eighteen culturally diverse individuals, visible progress on the taskboard; third, developing a new staffing policy iteratively through continuous stakeholder engagement, including daily stand-ups for status checks; and fourth, achieving an uptake in diversity within the leadership team and improved relations across the organization. Stakeholder engagement was a continuous process, integrated through regular Sprint Reviews, where the taskboard visualized evolving priorities and recruitment milestones. The strategically structured approach aimed to promptly increase diversity across the organization, particularly in key leadership roles. Agile communication principles, facilitated by a taskboard, were applied, emphasizing continuous engagement and feedback loops. The culmination was a successful staffing program, showcasing an increased representation of culturally diverse individuals in leadership positions and fostering improved relations across the organization, reflecting the iterative and adaptive spirit inherent in agile project management. </t>
  </si>
  <si>
    <t xml:space="preserve">During the project objective to elevate the effectiveness of the regional sales team and enhance company profitability, the project iteratively aimed to deliver a tangible increment—a new standard operating procedure (SOP) that could be utilized by the sales team. As the assigned Agile coach, my role involved orchestrating a dynamic team and facilitating collaborative ceremonies, such as Backlog Refinement, to iterate on the creation of the SOP. The increments delivered were not just process documentation but valuable working products: first, identifying enhanced sales methodologies; second, incorporating team input through iterative meetings to ensure adaptability; and third, continuous stakeholder management throughout the project to meet expectations. Stakeholder engagement was a continuous process, integrated through regular Sprint Reviews to refine the SOP iteratively. The strategically structured approach aimed to promptly achieve a revolutionary way of facilitating routine sales. Agile communication principles were applied, emphasizing continuous engagement and feedback loops. The culmination was a comprehensive SOP, a significant working product that allowed the regional sales team to achieve outstanding results—selling an average of $5,000 more per month in products. This achievement led to the team being awarded the sales team of the quarter by the company, reflecting the iterative and adaptive spirit inherent in agile project management. </t>
  </si>
  <si>
    <t xml:space="preserve">During the project objective to establish a new company office in a different state, aiming to increase market penetration and boost sales, the project iteratively aimed to deliver a tangible increment—a successful new company location that significantly contributed to economic growth and market share increase. Serving as the Agile coach and General Manager, my role involved orchestrating a dynamic team and facilitating collaborative ceremonies, such as Sprint Planning and Backlog Refinement, to iterate on the establishment of the new company office. The increments delivered were not just a new team but valuable working products: first, establishing and overseeing the new company location, tracked on a taskboard; second, hiring a new team of three hundred people iteratively through continuous stakeholder engagement, including daily stand-ups for status checks; third, acquiring necessary resources and maintaining the budget, visible progress on the taskboard; and fourth, achieving an 8% increase in market share and annual sales of more than $150M/year. Stakeholder engagement was a continuous process, integrated through regular Sprint Reviews, where the taskboard visualized evolving priorities and new office milestones. The strategically structured approach aimed to promptly establish and showcase the success of the new company location, demonstrating the possibility of future expansion. Agile communication principles, facilitated by a taskboard, were applied, emphasizing continuous engagement and feedback loops. The culmination was a successful initiative, contributing to economic stimulation, job creation, and increased market share, reflecting the iterative and adaptive spirit inherent in agile project management. </t>
  </si>
  <si>
    <t xml:space="preserve">During the project objective to develop an Employee Assistance Program (EAP) to support employees during challenging times, the project iteratively aimed to deliver a tangible increment—a comprehensive program that significantly increased employee productivity and morale, leading to a welcomed cost savings of more than $100K/year. Serving as the Agile coach and Consultant, my role involved orchestrating a dynamic team and facilitating collaborative ceremonies, such as Sprint Planning and Backlog Refinement, to iterate on the development of the EAP. The increments delivered were not just recommendations but valuable working products: first, facilitating meetings between HR and employees to gather feedback, tracked on a taskboard; second, documenting employee complaints iteratively through continuous stakeholder engagement, including daily stand-ups for status checks; third, developing recommendations for the company, visible progress on the taskboard; and fourth, achieving a completely new EAP that allowed employees to seek treatment for various challenges, such as drug use, psychiatric care, and student loan forgiveness programs. Stakeholder engagement was a continuous process, integrated through regular Sprint Reviews, where the taskboard visualized evolving priorities and EAP milestones. The strategically structured approach aimed to promptly provide valuable support to employees, resulting in increased productivity, morale, and cost savings. Agile communication principles, facilitated by a taskboard, were applied, emphasizing continuous engagement and feedback loops. The culmination was a successful Employee Assistance Program, showcasing a proactive approach to employee well-being, reflecting the iterative and adaptive spirit inherent in agile project management. </t>
  </si>
  <si>
    <t>The project objective was iteratively aimed to author a cutting-edge publication aligning with advancements in technology, equipment, and the evolving battlefield. As the Agile Agile coach, my responsibilities included forming a dynamic team and orchestrating collaborative ceremonies, such as Backlog Refinement, to iterate on the publication's development. The increments delivered were notable: firstly, continuous coordination between military officials, civilians, industry experts, and government officials; secondly, regular updates and status reports communicated through agile ceremonies to ensure transparency and adaptability. Stakeholder engagement was a continuous process, integrated through regular Sprint Reviews to refine the publication iteratively. The strategically structured approach aimed to promptly achieve end-user adoption and special recognition from headquarters. Agile communication principles were applied, emphasizing continuous engagement and feedback loops. The culmination was the successful reduction of the publication timeline by three months, with the final deliverable being a new warfighting publication developed by the U.S. Army Aviation command. This embodied the iterative and adaptive spirit inherent in agile project management, ensuring soldiers were equipped with new practices and procedures for enhanced combat readiness.</t>
  </si>
  <si>
    <t xml:space="preserve">During the project objective to develop a new corporate marketing strategy, aimed at increasing the number of qualified leads and improving conversion rates, the project iteratively aimed to deliver a tangible increment—a comprehensive strategy encompassing social media, sales funnels, outside advertisement, and search engine optimization strategies that the company could immediately implement. Serving as the Agile coach for this initiative, my role involved orchestrating a dynamic team and facilitating collaborative ceremonies, including Sprint Planning and Backlog Refinement, to iteratively guide the marketing strategy development. The increments delivered were not just proposals but valuable working products: firstly, facilitating research and reviewing case studies iteratively through continuous stakeholder engagement, tracked on a taskboard; secondly, communicating findings with stakeholders, visible progress on the taskboard; and thirdly, drafting marketing proposals to senior management for review, assessed during Sprint Reviews. Stakeholder engagement was a continuous process, seamlessly integrated through regular Sprint Reviews, where the taskboard visualized evolving priorities and marketing strategy milestones. This strategically structured approach aimed to promptly develop and implement a new corporate marketing strategy, showcasing a comprehensive plan designed to increase sales and contribute to the company's growth. Agile communication principles, facilitated by a taskboard, were applied, emphasizing continuous engagement and feedback loops. The culmination was a successful initiative, delivering a robust marketing strategy that positioned the company for increased success and growth, reflecting the iterative and adaptive spirit inherent in agile project management. </t>
  </si>
  <si>
    <t xml:space="preserve">The project objective was to validate a working hypothesis regarding employee satisfaction with compensation, the project iteratively aimed to deliver tangible increments that could be utilized by the customer—the employees themselves. Serving as the Agile coach and Senior Researcher, my role involved orchestrating a dynamic team and facilitating collaborative ceremonies, such as Backlog Refinement, to iterate on the development of a comprehensive survey with the help of industry experts. The increments delivered were not just survey components but valuable working products: first, a refined survey developed in consultation with management to address their pain points; second, iterative documentation of survey results to ensure transparency and adaptability; and third, follow-on action items formulated for senior management based on the real-time insights gleaned. Stakeholder engagement was a continuous process, integrated through regular Sprint Reviews to refine the survey iteratively. The strategically structured approach aimed to promptly validate the working hypothesis. Agile communication principles were applied, emphasizing continuous engagement and feedback loops. The culmination was a comprehensive 30-page report, a significant working product showcasing that over 70% of employees felt dissatisfied with their current compensation plan. This report included recommendations from outside consultants and experts, reflecting the iterative and adaptive spirit inherent in agile project management. </t>
  </si>
  <si>
    <t xml:space="preserve">During the project objective to develop a new software application for the company, facilitating the monitoring of employee work performance from home, the project aimed to deliver a tangible increment—a working piece of software that resulted in increased productivity, enhanced capabilities, remote work opportunities for employees, and a substantial cost savings of over $10M per year. Serving as the Agile coach and Solutions Architect, my role involved orchestrating a dynamic team and facilitating collaborative ceremonies, including Sprint Planning and Backlog Refinement, to iteratively guide the software development initiative. The increments delivered were not just software but valuable working products: firstly, working with consultants to develop the new software iteratively through continuous stakeholder engagement, tracked on a taskboard; secondly, meeting with stakeholders to address concerns, coordinating with the IT department to ensure compatibility, visible progress on the taskboard; and thirdly, educating employees on the new software, assessed during Sprint Reviews with key stakeholders. Stakeholder engagement was a continuous process, seamlessly integrated through regular Sprint Reviews, where the taskboard visualized evolving priorities and software development milestones. This strategically structured approach aimed to promptly and effectively develop a software application, showcasing a working solution that enabled remote work, improved communication between management and employees, and contributed to significant cost savings. Agile communication principles, facilitated by a taskboard, were applied, emphasizing continuous engagement and feedback loops. The culmination was a successful initiative, delivering a valuable software tool that revolutionized the company's approach to remote work, reflecting the iterative and adaptive spirit inherent in agile project management. </t>
  </si>
  <si>
    <t>The project objective to establish a new company department, the project iteratively aimed to formalize the division of IT into distinct entities—a help desk and a network security department. As the Agile Agile coach, my role involved orchestrating a dynamic team and facilitating collaborative ceremonies, such as Backlog Refinement, to iterate on the departmental restructuring. The increments delivered were impactful: first, facilitating meetings between executives and technical experts to showcase the rationale for division and highlight inherent job differences; second, continuous updates communicated through agile ceremonies to ensure transparency and adaptability in the process. Stakeholder engagement was a continuous process, integrated through regular Sprint Reviews to refine the restructuring iteratively. The strategically structured approach aimed to promptly realize a drastic increase in productivity, improved employee satisfaction, reduced waiting time for trouble tickets, and a cost savings exceeding $2M. Agile communication principles were applied, emphasizing continuous engagement and feedback loops. The culmination was the successful establishment of a fully staffed help desk department and a new network security department equipped with cutting-edge technology. This accomplishment reflected the iterative and adaptive spirit inherent in agile project management, resulting in increased efficiency levels and substantial cost savings for the company.</t>
  </si>
  <si>
    <t>During the project objective to restructure the organization's roles, responsibilities, titles, and primary duties, the project iteratively aimed to deliver a tangible increment—a successful transition from a siloed style company to a more agile and flat organization. Serving as the Agile coach and Change Agent, my role involved orchestrating a dynamic team and facilitating collaborative ceremonies, such as Sprint Planning and Backlog Refinement, to iterate on the restructuring process. The increments delivered were not just new organizational charts but valuable working products: first, facilitating weekly meetings with the executive team to track progress on a taskboard; second, facilitating cross-training meetings between departments to enhance communication and collaboration, visible on the taskboard; third, developing new roles and responsibilities iteratively with continuous stakeholder engagement, including daily stand-ups for status checks; and fourth, achieving a successful transition with new titles, pay increases, and improved morale. Stakeholder engagement was a continuous process, integrated through regular Sprint Reviews, where the taskboard visualized evolving priorities and restructuring milestones. The strategically structured approach aimed to promptly achieve an overall increase in employee morale and a more agile and flat organizational structure. Agile communication principles, facilitated by a taskboard, were applied, emphasizing continuous engagement and feedback loops. The culmination was a successful organizational transition, reflecting the iterative and adaptive spirit inherent in agile project management.</t>
  </si>
  <si>
    <t>The project objective of enhancing network security, the project iteratively aimed to research and subcontract this critical service to a specialized private firm. As the Agile Agile coach, my responsibilities encompassed forming a dynamic team and orchestrating collaborative ceremonies such as Backlog Refinement. The increments delivered were notable: first, in researching various companies offering network security services; second, in facilitating a thorough cost-benefit analysis to inform decision-making; and third, in continuously briefing management on contracting process updates through iterative meetings. Stakeholder engagement, integral to the process, was managed through regular Sprint Reviews, integrating feedback into each increment. The strategically structured partnership development aimed to promptly secure the company's networks. Agile communication principles were applied, emphasizing continuous engagement and feedback loops. The culmination was a formal agreement with a contracted partner, ensuring the organization's networks were robustly secured—an embodiment of the iterative and adaptive spirit inherent in agile project management.</t>
  </si>
  <si>
    <t xml:space="preserve">During the project objective to thoroughly audit the organization's hiring process, encompassing recruiting, application tracking, hiring, and onboarding stages, the project iteratively aimed to deliver a tangible increment—a comprehensive audit and feedback report that aligns with local, state, and federal guidelines. Serving as the Agile coach and HR Consultant, my role involved orchestrating a dynamic team and facilitating collaborative ceremonies, such as Sprint Planning and Backlog Refinement, to iterate on the audit process. The increments delivered were not just documentation but valuable working products: first, overseeing a complete audit of the company's practices, policies, and procedures, tracked on a taskboard; second, capturing infractions or areas for improvement, visible on the taskboard; third, compiling a list of recommendations iteratively through continuous stakeholder engagement, including weekly meetings with the executive team; and fourth, achieving a comprehensive audit and feedback report ready for immediate action. Stakeholder engagement was a continuous process, integrated through regular Sprint Reviews, where the taskboard visualized evolving priorities and audit milestones. The strategically structured approach aimed to promptly rectify questionable practices and ensure compliance with current legislation. Agile communication principles, facilitated by a taskboard, were applied, emphasizing continuous engagement and feedback loops. The culmination was a successful audit, showcasing areas for improvement and actionable recommendations for immediate implementation, reflecting the iterative and adaptive spirit inherent in agile project management. </t>
  </si>
  <si>
    <t xml:space="preserve">During the project objective to revamp an outdated company policy and procedure, aligning it with new corporate values, the project iteratively aimed to deliver a tangible increment—a new set of policies that significantly increased employee satisfaction, improved productivity, reduced staff turnover, and brought unexpected cost savings. Serving as the Company's Agile coach, my role involved orchestrating a dynamic team and facilitating collaborative ceremonies, such as Sprint Planning and Backlog Refinement, to iterate on the policy and procedure revamp. The increments delivered were not just draft proposals but valuable working products: first, working with stakeholders and team members to formulate new policies, tracked on a taskboard; second, facilitating meetings iteratively through continuous stakeholder engagement, including daily stand-ups for status checks; third, developing draft proposals for senior management approval, visible progress on the taskboard; and fourth, achieving a new corporate policy and procedure that strategically aligned with the company's new vision and values. Stakeholder engagement was a continuous process, integrated through regular Sprint Reviews, where the taskboard visualized evolving priorities and policy revamp milestones. The strategically structured approach aimed to promptly align policies with corporate values, leading to increased employee satisfaction, improved productivity, reduced turnover, and unexpected cost savings. Agile communication principles, facilitated by a taskboard, were applied, emphasizing continuous engagement and feedback loops. The culmination was a successful policy and procedure revamp, showcasing a strategic alignment with the company's vision and values, reflecting the iterative and adaptive spirit inherent in agile project management. </t>
  </si>
  <si>
    <t>The project objective to host a company-wide safety day and impart crucial knowledge on household safety, the project iteratively aimed to deliver a tangible increment—a successful event for employees and their families. Serving as the Agile coach and , my role involved orchestrating a dynamic team and facilitating collaborative ceremonies, such as Sprint Planning and Backlog Refinement, to iterate on the event coordination process. The increments delivered were not just logistical plans but valuable working products: first, booking a secure venue to ensure safety; second, coordinating with local safety officials to offer twelve hours of instruction, tracked on a taskboard; third, continuous engagement with family members through iterative meetings, including daily stand-ups for status checks, to communicate event details and garner participation; and fourth, ensuring the provision of food and water as visible progress on the taskboard. Stakeholder engagement was a continuous process, integrated through regular Sprint Reviews, where the taskboard visualized evolving priorities and event logistics. The strategically structured approach aimed to promptly achieve an overwhelming turnout of over two hundred people, fostering a collaborative atmosphere to share safety experiences. Agile communication principles, facilitated by a taskboard, were applied, emphasizing continuous engagement and feedback loops. The culmination was a successful event where employees and family members received valuable safety training, fostering a sense of community and shared experiences, reflecting the iterative and adaptive spirit inherent in agile project management.</t>
  </si>
  <si>
    <t xml:space="preserve">During the project objective to develop a new safety training program for management, the project iteratively aimed to deliver a tangible increment—a revamped safety program that significantly reduced mishaps and improved overall safety for employees. Serving as the Agile coach and Safety Representative, my role involved orchestrating a dynamic team and facilitating collaborative ceremonies, such as Sprint Planning and Backlog Refinement, to iterate on the safety training program. The increments delivered were not just training modules but valuable working products: first, figuring out a way to ensure employee safety, tracked on a taskboard; second, implementing a complete revamp of the company's safety program, visible progress on the taskboard; third, achieving a reduction in mishaps by over 40% and a cost savings of over $750K/year; and fourth, cutting the number of employees injured on the job in half. Stakeholder engagement was a continuous process, integrated through regular Sprint Reviews, where the taskboard visualized evolving priorities and safety program milestones. The strategically structured approach aimed to promptly reduce injuries and mishaps resulting from job-related activities. Agile communication principles, facilitated by a taskboard, were applied, emphasizing continuous engagement and feedback loops. The culmination was a successful safety training program, showcasing a substantial reduction in mishaps, cost savings, and increased employee morale, reflecting the iterative and adaptive spirit inherent in agile project management. </t>
  </si>
  <si>
    <t>During the project objective to develop a new training program for the company, educating new employees on the benefits and long-term advantages of remaining with the organization, the project iteratively aimed to deliver a tangible increment—a comprehensive training program that significantly increased employee satisfaction and reduced staff turnover through the company's vesting system. Serving as the Agile coach and HR Business Partner, my role involved orchestrating a dynamic team and facilitating collaborative ceremonies, such as Sprint Planning and Backlog Refinement, to iterate on the development of the training program. The increments delivered were not just class materials but valuable working products: first, creating a class that showcased the company's unique value proposition, tracked on a taskboard; second, educating new hires on their benefits iteratively through continuous stakeholder engagement, including daily stand-ups for status checks; third, ensuring the quality of the class aligned with stakeholder expectations, visible progress on the taskboard; and fourth, achieving a one-week training program that employees must go through before starting work. Stakeholder engagement was a continuous process, integrated through regular Sprint Reviews, where the taskboard visualized evolving priorities and training program milestones. The strategically structured approach aimed to promptly educate and engage new employees, fostering satisfaction and reducing turnover. Agile communication principles, facilitated by a taskboard, were applied, emphasizing continuous engagement and feedback loops. The culmination was a successful training program, showcasing the company's unique offerings and contributing to increased employee satisfaction and retention, reflecting the iterative and adaptive spirit inherent in agile project management.</t>
  </si>
  <si>
    <t xml:space="preserve">The project objective to redesign a warehouse storage room and the need to boost operational efficiency, I stepped into the role of Agile Agile coach and dove into a project aimed at continuously reshaping our warehouse. The focus was on dynamically optimizing shelving space and overall operational effectiveness. Bringing agile principles into play, my initial task was to build a cross-functional team, fostering collaboration through regular Backlog Refinement ceremonies. These gatherings allowed us to consistently prioritize evolving requirements, adapting to the ever-changing needs of our stakeholders. In the development phase, we embraced agile practices like Continuous Integration, utilizing a sophisticated Excel-based optimization model. Through detailed Sprint Reviews, stakeholders gained real-time insights into our evolving project, allowing immediate adjustments based on the feedback loop. Proactively tackling challenges and employing agile Story Points, we flexibly broke down tasks, optimizing efficiency, and encouraging a culture of continuous improvement. Our agile journey reached its zenith with a transformed warehouse design, boasting not only a significant cost reduction of over $5M but also a threefold increase in shelving space. This success, deeply rooted in collaborative agility, adaptability, and an unwavering commitment to continuous improvement, showcased our alignment with agile principles. The deliverable unveiled during Sprint Reviews not only slashed costs but also expanded space and fine-tuned performance, highlighting the iterative and adaptive spirit of agile project management.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</si>
</sst>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x14ac:knownFonts="1">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b/>
      <sz val="28"/>
      <color theme="0"/>
      <name val="Calibri"/>
      <family val="2"/>
      <scheme val="minor"/>
    </font>
    <font>
      <sz val="12"/>
      <color theme="0"/>
      <name val="Calibri"/>
      <family val="2"/>
      <scheme val="minor"/>
    </font>
    <font>
      <b/>
      <sz val="36"/>
      <color theme="0"/>
      <name val="Calibri"/>
      <family val="2"/>
      <scheme val="minor"/>
    </font>
    <font>
      <sz val="11"/>
      <color theme="0"/>
      <name val="Calibri"/>
      <family val="2"/>
      <scheme val="minor"/>
    </font>
    <font>
      <b/>
      <sz val="48"/>
      <name val="Calibri"/>
      <family val="2"/>
      <scheme val="minor"/>
    </font>
    <font>
      <u/>
      <sz val="11"/>
      <color theme="1"/>
      <name val="Calibri"/>
      <family val="2"/>
      <scheme val="minor"/>
    </font>
    <font>
      <b/>
      <sz val="14"/>
      <color theme="1"/>
      <name val="Calibri"/>
      <family val="2"/>
      <scheme val="minor"/>
    </font>
    <font>
      <sz val="14"/>
      <color theme="1"/>
      <name val="Calibri"/>
      <family val="2"/>
      <scheme val="minor"/>
    </font>
    <font>
      <sz val="14"/>
      <color rgb="FF000000"/>
      <name val="Calibri"/>
      <family val="2"/>
      <scheme val="minor"/>
    </font>
    <font>
      <b/>
      <sz val="36"/>
      <color theme="1"/>
      <name val="Calibri"/>
      <family val="2"/>
      <scheme val="minor"/>
    </font>
    <font>
      <b/>
      <sz val="48"/>
      <color rgb="FFEBEBEB"/>
      <name val="Baskerville Old Face"/>
    </font>
    <font>
      <sz val="48"/>
      <color rgb="FFEBEBEB"/>
      <name val="Baskerville Old Face"/>
    </font>
    <font>
      <sz val="20"/>
      <color rgb="FFEBEBEB"/>
      <name val="Baskerville Old Face"/>
    </font>
    <font>
      <sz val="11"/>
      <color rgb="FFEBEBEB"/>
      <name val="Calibri"/>
      <family val="2"/>
      <scheme val="minor"/>
    </font>
    <font>
      <b/>
      <sz val="24"/>
      <color theme="0"/>
      <name val="Calibri"/>
      <family val="2"/>
      <scheme val="minor"/>
    </font>
    <font>
      <sz val="18"/>
      <color theme="0"/>
      <name val="Baskerville Old Face"/>
    </font>
    <font>
      <sz val="18"/>
      <color rgb="FFFFFFFF"/>
      <name val="Baskerville Old Face"/>
    </font>
    <font>
      <sz val="18"/>
      <color rgb="FFFFFF00"/>
      <name val="Baskerville Old Face"/>
    </font>
    <font>
      <sz val="14"/>
      <color rgb="FFFFFF00"/>
      <name val="Calibri"/>
      <family val="2"/>
      <scheme val="minor"/>
    </font>
    <font>
      <b/>
      <sz val="10"/>
      <color rgb="FFEBEBEB"/>
      <name val="Calibri"/>
      <family val="2"/>
      <scheme val="minor"/>
    </font>
    <font>
      <u/>
      <sz val="12"/>
      <color theme="0"/>
      <name val="Calibri"/>
      <family val="2"/>
      <scheme val="minor"/>
    </font>
    <font>
      <b/>
      <sz val="48"/>
      <color rgb="FFEBEBEB"/>
      <name val="Baskerville Old Face"/>
      <family val="1"/>
    </font>
    <font>
      <sz val="20"/>
      <color rgb="FFEBEBEB"/>
      <name val="Baskerville Old Face"/>
      <family val="1"/>
    </font>
    <font>
      <b/>
      <sz val="11"/>
      <color rgb="FFFF0000"/>
      <name val="Calibri"/>
      <family val="2"/>
      <scheme val="minor"/>
    </font>
    <font>
      <sz val="11"/>
      <color rgb="FF0000CC"/>
      <name val="Calibri"/>
      <family val="2"/>
      <scheme val="minor"/>
    </font>
  </fonts>
  <fills count="12">
    <fill>
      <patternFill patternType="none"/>
    </fill>
    <fill>
      <patternFill patternType="gray125"/>
    </fill>
    <fill>
      <patternFill patternType="solid">
        <fgColor theme="3"/>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44546A"/>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rgb="FF8497B0"/>
        <bgColor rgb="FF000000"/>
      </patternFill>
    </fill>
  </fills>
  <borders count="40">
    <border>
      <left/>
      <right/>
      <top/>
      <bottom/>
      <diagonal/>
    </border>
    <border>
      <left style="thin">
        <color rgb="FFFF0000"/>
      </left>
      <right style="thin">
        <color rgb="FFFF0000"/>
      </right>
      <top style="thin">
        <color rgb="FFFF0000"/>
      </top>
      <bottom style="thin">
        <color rgb="FFFF0000"/>
      </bottom>
      <diagonal/>
    </border>
    <border>
      <left style="thin">
        <color auto="1"/>
      </left>
      <right style="thin">
        <color auto="1"/>
      </right>
      <top style="thin">
        <color auto="1"/>
      </top>
      <bottom style="thin">
        <color auto="1"/>
      </bottom>
      <diagonal/>
    </border>
    <border>
      <left/>
      <right/>
      <top/>
      <bottom style="thin">
        <color rgb="FFFF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style="medium">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FF00"/>
      </left>
      <right style="thin">
        <color auto="1"/>
      </right>
      <top style="thin">
        <color auto="1"/>
      </top>
      <bottom style="thin">
        <color auto="1"/>
      </bottom>
      <diagonal/>
    </border>
    <border>
      <left style="thin">
        <color auto="1"/>
      </left>
      <right style="medium">
        <color rgb="FFFFFF00"/>
      </right>
      <top style="thin">
        <color auto="1"/>
      </top>
      <bottom style="thin">
        <color auto="1"/>
      </bottom>
      <diagonal/>
    </border>
    <border>
      <left style="medium">
        <color rgb="FFFFFF00"/>
      </left>
      <right/>
      <top/>
      <bottom/>
      <diagonal/>
    </border>
    <border>
      <left/>
      <right style="medium">
        <color rgb="FFFFFF00"/>
      </right>
      <top/>
      <bottom/>
      <diagonal/>
    </border>
    <border>
      <left style="medium">
        <color rgb="FFFFFF00"/>
      </left>
      <right/>
      <top style="medium">
        <color indexed="64"/>
      </top>
      <bottom style="medium">
        <color indexed="64"/>
      </bottom>
      <diagonal/>
    </border>
    <border>
      <left style="thin">
        <color auto="1"/>
      </left>
      <right style="medium">
        <color rgb="FFFFFF00"/>
      </right>
      <top style="medium">
        <color indexed="64"/>
      </top>
      <bottom style="medium">
        <color indexed="64"/>
      </bottom>
      <diagonal/>
    </border>
    <border>
      <left style="medium">
        <color rgb="FFFFFF00"/>
      </left>
      <right/>
      <top style="medium">
        <color indexed="64"/>
      </top>
      <bottom/>
      <diagonal/>
    </border>
    <border>
      <left style="medium">
        <color indexed="64"/>
      </left>
      <right style="medium">
        <color rgb="FFFFFF00"/>
      </right>
      <top style="medium">
        <color indexed="64"/>
      </top>
      <bottom style="medium">
        <color indexed="64"/>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rgb="FFFFFF00"/>
      </right>
      <top/>
      <bottom style="thin">
        <color auto="1"/>
      </bottom>
      <diagonal/>
    </border>
  </borders>
  <cellStyleXfs count="3">
    <xf numFmtId="0" fontId="0" fillId="0" borderId="0"/>
    <xf numFmtId="0" fontId="3" fillId="0" borderId="0" applyNumberFormat="0" applyFill="0" applyBorder="0" applyAlignment="0" applyProtection="0"/>
    <xf numFmtId="0" fontId="1" fillId="0" borderId="0"/>
  </cellStyleXfs>
  <cellXfs count="110">
    <xf numFmtId="0" fontId="0" fillId="0" borderId="0" xfId="0"/>
    <xf numFmtId="0" fontId="0" fillId="2" borderId="0" xfId="0" applyFill="1"/>
    <xf numFmtId="1" fontId="0" fillId="2" borderId="0" xfId="0" applyNumberFormat="1" applyFill="1"/>
    <xf numFmtId="1" fontId="2" fillId="3" borderId="2" xfId="0" applyNumberFormat="1" applyFont="1" applyFill="1" applyBorder="1" applyAlignment="1">
      <alignment horizontal="center"/>
    </xf>
    <xf numFmtId="0" fontId="0" fillId="0" borderId="2" xfId="0" applyBorder="1" applyAlignment="1">
      <alignment horizontal="center"/>
    </xf>
    <xf numFmtId="49" fontId="0" fillId="0" borderId="2" xfId="0" applyNumberFormat="1" applyBorder="1" applyAlignment="1">
      <alignment horizontal="center"/>
    </xf>
    <xf numFmtId="1" fontId="0" fillId="4" borderId="2" xfId="0" applyNumberFormat="1" applyFill="1" applyBorder="1" applyAlignment="1">
      <alignment horizontal="center"/>
    </xf>
    <xf numFmtId="0" fontId="0" fillId="4" borderId="2" xfId="0" applyFill="1" applyBorder="1" applyAlignment="1">
      <alignment horizontal="center"/>
    </xf>
    <xf numFmtId="0" fontId="0" fillId="2" borderId="0" xfId="0" applyFill="1" applyAlignment="1">
      <alignment horizontal="center"/>
    </xf>
    <xf numFmtId="1" fontId="0" fillId="2" borderId="0" xfId="0" applyNumberFormat="1" applyFill="1" applyAlignment="1">
      <alignment horizontal="center"/>
    </xf>
    <xf numFmtId="0" fontId="3" fillId="0" borderId="2" xfId="1" applyBorder="1" applyAlignment="1">
      <alignment horizontal="center"/>
    </xf>
    <xf numFmtId="0" fontId="0" fillId="2" borderId="0" xfId="0" applyFill="1" applyAlignment="1">
      <alignment vertical="center"/>
    </xf>
    <xf numFmtId="1" fontId="0" fillId="2" borderId="0" xfId="0" applyNumberFormat="1" applyFill="1" applyAlignment="1">
      <alignment vertical="center"/>
    </xf>
    <xf numFmtId="0" fontId="0" fillId="3" borderId="1" xfId="0" applyFill="1" applyBorder="1"/>
    <xf numFmtId="0" fontId="4" fillId="2" borderId="0" xfId="0" applyFont="1" applyFill="1" applyAlignment="1">
      <alignment horizontal="center"/>
    </xf>
    <xf numFmtId="0" fontId="2" fillId="6" borderId="1" xfId="0" applyFont="1" applyFill="1" applyBorder="1"/>
    <xf numFmtId="0" fontId="0" fillId="7" borderId="0" xfId="0" applyFill="1"/>
    <xf numFmtId="0" fontId="0" fillId="7" borderId="0" xfId="0" applyFill="1" applyAlignment="1">
      <alignment wrapText="1"/>
    </xf>
    <xf numFmtId="0" fontId="2" fillId="3" borderId="2" xfId="0" applyFont="1" applyFill="1" applyBorder="1" applyAlignment="1">
      <alignment horizontal="center"/>
    </xf>
    <xf numFmtId="0" fontId="7" fillId="2" borderId="0" xfId="0" applyFont="1" applyFill="1" applyAlignment="1">
      <alignment horizontal="left" vertical="top" wrapText="1"/>
    </xf>
    <xf numFmtId="0" fontId="0" fillId="5" borderId="8" xfId="0" applyFill="1" applyBorder="1" applyAlignment="1">
      <alignment horizontal="center" vertical="center"/>
    </xf>
    <xf numFmtId="0" fontId="0" fillId="5" borderId="11" xfId="0" applyFill="1" applyBorder="1" applyAlignment="1">
      <alignment horizontal="center" vertical="center"/>
    </xf>
    <xf numFmtId="0" fontId="0" fillId="5" borderId="4" xfId="0" applyFill="1" applyBorder="1" applyAlignment="1">
      <alignment horizontal="center" vertical="center"/>
    </xf>
    <xf numFmtId="0" fontId="2" fillId="3" borderId="16" xfId="0" applyFont="1" applyFill="1" applyBorder="1" applyAlignment="1">
      <alignment horizontal="center" vertical="center"/>
    </xf>
    <xf numFmtId="0" fontId="7" fillId="2" borderId="0" xfId="0" applyFont="1" applyFill="1"/>
    <xf numFmtId="0" fontId="7" fillId="2" borderId="0" xfId="0" applyFont="1" applyFill="1" applyAlignment="1">
      <alignment horizontal="left"/>
    </xf>
    <xf numFmtId="0" fontId="10" fillId="0" borderId="0" xfId="0" applyFont="1"/>
    <xf numFmtId="0" fontId="11" fillId="0" borderId="0" xfId="0" applyFont="1"/>
    <xf numFmtId="0" fontId="0" fillId="7" borderId="0" xfId="0" applyFill="1" applyAlignment="1">
      <alignment horizontal="left" wrapText="1"/>
    </xf>
    <xf numFmtId="0" fontId="5" fillId="2" borderId="0" xfId="2" applyFont="1" applyFill="1" applyAlignment="1">
      <alignment horizontal="center" wrapText="1"/>
    </xf>
    <xf numFmtId="0" fontId="6" fillId="2" borderId="3" xfId="0" applyFont="1" applyFill="1" applyBorder="1" applyAlignment="1">
      <alignment horizontal="left" wrapText="1"/>
    </xf>
    <xf numFmtId="0" fontId="0" fillId="2" borderId="3" xfId="0" applyFill="1" applyBorder="1" applyAlignment="1">
      <alignment horizontal="left" wrapText="1"/>
    </xf>
    <xf numFmtId="0" fontId="6" fillId="2" borderId="3" xfId="0" applyFont="1" applyFill="1" applyBorder="1" applyAlignment="1">
      <alignment horizontal="left"/>
    </xf>
    <xf numFmtId="0" fontId="0" fillId="2" borderId="3" xfId="0" applyFill="1" applyBorder="1" applyAlignment="1">
      <alignment horizontal="left"/>
    </xf>
    <xf numFmtId="0" fontId="2" fillId="3" borderId="23" xfId="0" applyFont="1" applyFill="1" applyBorder="1" applyAlignment="1">
      <alignment horizontal="center"/>
    </xf>
    <xf numFmtId="49" fontId="0" fillId="0" borderId="23" xfId="0" applyNumberFormat="1" applyBorder="1" applyAlignment="1">
      <alignment horizontal="center"/>
    </xf>
    <xf numFmtId="49" fontId="0" fillId="0" borderId="24" xfId="0" applyNumberFormat="1" applyBorder="1" applyAlignment="1">
      <alignment horizontal="center"/>
    </xf>
    <xf numFmtId="0" fontId="7" fillId="2" borderId="25" xfId="0" applyFont="1" applyFill="1" applyBorder="1" applyAlignment="1">
      <alignment horizontal="left"/>
    </xf>
    <xf numFmtId="0" fontId="0" fillId="2" borderId="26" xfId="0" applyFill="1" applyBorder="1" applyAlignment="1">
      <alignment horizontal="center"/>
    </xf>
    <xf numFmtId="0" fontId="0" fillId="2" borderId="26" xfId="0" applyFill="1" applyBorder="1"/>
    <xf numFmtId="0" fontId="0" fillId="0" borderId="23" xfId="0" applyBorder="1" applyAlignment="1">
      <alignment horizontal="center"/>
    </xf>
    <xf numFmtId="0" fontId="0" fillId="2" borderId="25" xfId="0" applyFill="1" applyBorder="1" applyAlignment="1">
      <alignment horizontal="center"/>
    </xf>
    <xf numFmtId="0" fontId="2" fillId="3" borderId="28" xfId="0" applyFont="1" applyFill="1" applyBorder="1" applyAlignment="1">
      <alignment horizontal="center" vertical="center"/>
    </xf>
    <xf numFmtId="0" fontId="0" fillId="5" borderId="30" xfId="0" applyFill="1" applyBorder="1" applyAlignment="1">
      <alignment horizontal="center" vertical="center"/>
    </xf>
    <xf numFmtId="0" fontId="0" fillId="5" borderId="26" xfId="0" applyFill="1" applyBorder="1" applyAlignment="1">
      <alignment horizontal="center" vertical="center"/>
    </xf>
    <xf numFmtId="0" fontId="0" fillId="5" borderId="33" xfId="0" applyFill="1" applyBorder="1" applyAlignment="1">
      <alignment horizontal="center" vertical="center"/>
    </xf>
    <xf numFmtId="0" fontId="2" fillId="3" borderId="37" xfId="0" applyFont="1" applyFill="1" applyBorder="1" applyAlignment="1">
      <alignment horizontal="center"/>
    </xf>
    <xf numFmtId="0" fontId="2" fillId="3" borderId="38" xfId="0" applyFont="1" applyFill="1" applyBorder="1" applyAlignment="1">
      <alignment horizontal="center"/>
    </xf>
    <xf numFmtId="1" fontId="2" fillId="3" borderId="38" xfId="0" applyNumberFormat="1" applyFont="1" applyFill="1" applyBorder="1" applyAlignment="1">
      <alignment horizontal="center"/>
    </xf>
    <xf numFmtId="0" fontId="2" fillId="3" borderId="39" xfId="0" applyFont="1" applyFill="1" applyBorder="1" applyAlignment="1">
      <alignment horizontal="center"/>
    </xf>
    <xf numFmtId="0" fontId="7" fillId="2" borderId="0" xfId="0" applyFont="1" applyFill="1" applyAlignment="1">
      <alignment vertical="top"/>
    </xf>
    <xf numFmtId="0" fontId="14" fillId="2" borderId="0" xfId="0" applyFont="1" applyFill="1" applyAlignment="1">
      <alignment horizontal="left"/>
    </xf>
    <xf numFmtId="0" fontId="12" fillId="5" borderId="0" xfId="0" applyFont="1" applyFill="1"/>
    <xf numFmtId="0" fontId="11" fillId="5" borderId="0" xfId="0" applyFont="1" applyFill="1"/>
    <xf numFmtId="0" fontId="21" fillId="11" borderId="0" xfId="0" applyFont="1" applyFill="1" applyAlignment="1">
      <alignment horizontal="center" vertical="center"/>
    </xf>
    <xf numFmtId="0" fontId="6" fillId="2" borderId="0" xfId="0" applyFont="1" applyFill="1" applyAlignment="1">
      <alignment horizontal="left"/>
    </xf>
    <xf numFmtId="0" fontId="0" fillId="2" borderId="0" xfId="0" applyFill="1" applyAlignment="1">
      <alignment horizontal="left"/>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0" xfId="0"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2" fillId="3" borderId="12" xfId="0" applyFont="1" applyFill="1" applyBorder="1" applyAlignment="1">
      <alignment horizontal="left"/>
    </xf>
    <xf numFmtId="0" fontId="2" fillId="3" borderId="13" xfId="0" applyFont="1" applyFill="1" applyBorder="1" applyAlignment="1">
      <alignment horizontal="left"/>
    </xf>
    <xf numFmtId="0" fontId="2" fillId="3" borderId="14" xfId="0" applyFont="1" applyFill="1" applyBorder="1" applyAlignment="1">
      <alignment horizontal="left"/>
    </xf>
    <xf numFmtId="0" fontId="2" fillId="3" borderId="15" xfId="0" applyFont="1" applyFill="1" applyBorder="1" applyAlignment="1">
      <alignment horizontal="left"/>
    </xf>
    <xf numFmtId="0" fontId="20" fillId="11" borderId="0" xfId="0" applyFont="1" applyFill="1" applyAlignment="1">
      <alignment horizontal="center" vertical="center"/>
    </xf>
    <xf numFmtId="0" fontId="2" fillId="3" borderId="17" xfId="0" applyFont="1" applyFill="1" applyBorder="1" applyAlignment="1">
      <alignment horizontal="center"/>
    </xf>
    <xf numFmtId="0" fontId="2" fillId="3" borderId="18" xfId="0" applyFont="1" applyFill="1" applyBorder="1" applyAlignment="1">
      <alignment horizontal="center"/>
    </xf>
    <xf numFmtId="0" fontId="24" fillId="8" borderId="0" xfId="1" applyFont="1" applyFill="1" applyAlignment="1"/>
    <xf numFmtId="0" fontId="0" fillId="0" borderId="29" xfId="0" applyBorder="1" applyAlignment="1">
      <alignment horizontal="left" vertical="top" wrapText="1"/>
    </xf>
    <xf numFmtId="0" fontId="0" fillId="0" borderId="25"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1" fontId="2" fillId="5" borderId="17" xfId="0" applyNumberFormat="1" applyFont="1" applyFill="1" applyBorder="1" applyAlignment="1">
      <alignment horizontal="center"/>
    </xf>
    <xf numFmtId="1" fontId="2" fillId="5" borderId="18" xfId="0" applyNumberFormat="1" applyFont="1" applyFill="1" applyBorder="1" applyAlignment="1">
      <alignment horizontal="center"/>
    </xf>
    <xf numFmtId="0" fontId="6" fillId="2" borderId="0" xfId="0" applyFont="1" applyFill="1" applyAlignment="1">
      <alignment horizontal="center"/>
    </xf>
    <xf numFmtId="0" fontId="18" fillId="9" borderId="20" xfId="1" applyFont="1" applyFill="1" applyBorder="1" applyAlignment="1">
      <alignment horizontal="center" vertical="center"/>
    </xf>
    <xf numFmtId="0" fontId="18" fillId="9" borderId="21" xfId="1" applyFont="1" applyFill="1" applyBorder="1" applyAlignment="1">
      <alignment horizontal="center" vertical="center"/>
    </xf>
    <xf numFmtId="0" fontId="18" fillId="9" borderId="22" xfId="1" applyFont="1" applyFill="1" applyBorder="1" applyAlignment="1">
      <alignment horizontal="center" vertical="center"/>
    </xf>
    <xf numFmtId="0" fontId="18" fillId="9" borderId="12" xfId="1" applyFont="1" applyFill="1" applyBorder="1" applyAlignment="1">
      <alignment horizontal="center" vertical="center"/>
    </xf>
    <xf numFmtId="0" fontId="18" fillId="9" borderId="13" xfId="1" applyFont="1" applyFill="1" applyBorder="1" applyAlignment="1">
      <alignment horizontal="center" vertical="center"/>
    </xf>
    <xf numFmtId="0" fontId="18" fillId="9" borderId="19" xfId="1" applyFont="1" applyFill="1" applyBorder="1" applyAlignment="1">
      <alignment horizontal="center" vertical="center"/>
    </xf>
    <xf numFmtId="0" fontId="26" fillId="2" borderId="0" xfId="0" applyFont="1" applyFill="1" applyAlignment="1">
      <alignment horizontal="left" vertical="center" wrapText="1"/>
    </xf>
    <xf numFmtId="0" fontId="16" fillId="2" borderId="0" xfId="0" applyFont="1" applyFill="1" applyAlignment="1">
      <alignment horizontal="left" vertical="center" wrapText="1"/>
    </xf>
    <xf numFmtId="0" fontId="2" fillId="3" borderId="27" xfId="0" applyFont="1" applyFill="1" applyBorder="1" applyAlignment="1">
      <alignment horizontal="left"/>
    </xf>
    <xf numFmtId="0" fontId="17" fillId="2" borderId="0" xfId="2" applyFont="1" applyFill="1" applyAlignment="1">
      <alignment horizontal="center" wrapText="1"/>
    </xf>
    <xf numFmtId="0" fontId="25" fillId="2" borderId="0" xfId="0" applyFont="1" applyFill="1" applyAlignment="1">
      <alignment horizontal="left"/>
    </xf>
    <xf numFmtId="0" fontId="14" fillId="2" borderId="0" xfId="0" applyFont="1" applyFill="1" applyAlignment="1">
      <alignment horizontal="left"/>
    </xf>
    <xf numFmtId="0" fontId="23" fillId="2" borderId="0" xfId="0" applyFont="1" applyFill="1" applyAlignment="1">
      <alignment horizontal="center"/>
    </xf>
    <xf numFmtId="0" fontId="2" fillId="3" borderId="2" xfId="0" applyFont="1" applyFill="1" applyBorder="1" applyAlignment="1">
      <alignment horizontal="center"/>
    </xf>
    <xf numFmtId="0" fontId="3" fillId="0" borderId="2" xfId="1" applyBorder="1" applyAlignment="1">
      <alignment horizontal="center"/>
    </xf>
    <xf numFmtId="0" fontId="19" fillId="10" borderId="0" xfId="0" applyFont="1" applyFill="1" applyAlignment="1">
      <alignment horizontal="center" vertical="center"/>
    </xf>
    <xf numFmtId="0" fontId="6" fillId="2" borderId="3" xfId="0" applyFont="1" applyFill="1" applyBorder="1" applyAlignment="1">
      <alignment horizontal="left" wrapText="1"/>
    </xf>
    <xf numFmtId="0" fontId="0" fillId="2" borderId="3" xfId="0" applyFill="1" applyBorder="1" applyAlignment="1">
      <alignment horizontal="left" wrapText="1"/>
    </xf>
    <xf numFmtId="0" fontId="10" fillId="3" borderId="1" xfId="0" applyFont="1" applyFill="1" applyBorder="1" applyAlignment="1">
      <alignment horizontal="center"/>
    </xf>
    <xf numFmtId="0" fontId="22" fillId="2" borderId="34" xfId="0" applyFont="1" applyFill="1" applyBorder="1" applyAlignment="1">
      <alignment horizontal="center" vertical="center"/>
    </xf>
    <xf numFmtId="0" fontId="22" fillId="2" borderId="35" xfId="0" applyFont="1" applyFill="1" applyBorder="1" applyAlignment="1">
      <alignment horizontal="center" vertical="center"/>
    </xf>
    <xf numFmtId="0" fontId="22" fillId="2" borderId="36" xfId="0" applyFont="1" applyFill="1" applyBorder="1" applyAlignment="1">
      <alignment horizontal="center" vertical="center"/>
    </xf>
    <xf numFmtId="0" fontId="22" fillId="2" borderId="31" xfId="0" applyFont="1" applyFill="1" applyBorder="1" applyAlignment="1">
      <alignment horizontal="center" vertical="center"/>
    </xf>
    <xf numFmtId="0" fontId="22" fillId="2" borderId="32" xfId="0" applyFont="1" applyFill="1" applyBorder="1" applyAlignment="1">
      <alignment horizontal="center" vertical="center"/>
    </xf>
    <xf numFmtId="0" fontId="22" fillId="2" borderId="33" xfId="0" applyFont="1" applyFill="1" applyBorder="1" applyAlignment="1">
      <alignment horizontal="center" vertical="center"/>
    </xf>
    <xf numFmtId="0" fontId="6" fillId="2" borderId="3" xfId="0" applyFont="1" applyFill="1" applyBorder="1" applyAlignment="1">
      <alignment horizontal="left"/>
    </xf>
    <xf numFmtId="0" fontId="0" fillId="2" borderId="3" xfId="0" applyFill="1" applyBorder="1" applyAlignment="1">
      <alignment horizontal="left"/>
    </xf>
    <xf numFmtId="1" fontId="2" fillId="3" borderId="17" xfId="0" applyNumberFormat="1" applyFont="1" applyFill="1" applyBorder="1" applyAlignment="1">
      <alignment horizontal="center"/>
    </xf>
    <xf numFmtId="1" fontId="2" fillId="3" borderId="18" xfId="0" applyNumberFormat="1" applyFont="1" applyFill="1" applyBorder="1" applyAlignment="1">
      <alignment horizontal="center"/>
    </xf>
    <xf numFmtId="0" fontId="8" fillId="7" borderId="0" xfId="0" applyFont="1" applyFill="1" applyAlignment="1">
      <alignment horizontal="center" vertical="top"/>
    </xf>
    <xf numFmtId="0" fontId="9" fillId="7" borderId="0" xfId="0" applyFont="1" applyFill="1" applyAlignment="1">
      <alignment horizontal="left" vertical="top" wrapText="1"/>
    </xf>
    <xf numFmtId="0" fontId="13" fillId="7" borderId="0" xfId="0" applyFont="1" applyFill="1" applyAlignment="1">
      <alignment horizontal="center" vertical="center"/>
    </xf>
  </cellXfs>
  <cellStyles count="3">
    <cellStyle name="Hyperlink" xfId="1" builtinId="8"/>
    <cellStyle name="Normal" xfId="0" builtinId="0"/>
    <cellStyle name="Normal 2" xfId="2" xr:uid="{23986CBB-83C5-4436-A7B0-DEED4A69E830}"/>
  </cellStyles>
  <dxfs count="9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bgColor theme="0"/>
        </patternFill>
      </fill>
    </dxf>
    <dxf>
      <fill>
        <patternFill>
          <bgColor theme="0"/>
        </patternFill>
      </fill>
    </dxf>
  </dxfs>
  <tableStyles count="2" defaultTableStyle="TableStyleMedium2" defaultPivotStyle="PivotStyleLight16">
    <tableStyle name="Table Style 1" pivot="0" count="2" xr9:uid="{E994C322-5A97-4F08-9F67-7FB6B25594C8}">
      <tableStyleElement type="firstRowStripe" dxfId="94"/>
      <tableStyleElement type="firstColumnStripe" size="2"/>
    </tableStyle>
    <tableStyle name="Table Style 2" pivot="0" count="1" xr9:uid="{CB40850A-B236-4D06-A7A5-A8DDE8A3E48F}">
      <tableStyleElement type="firstRowStripe" dxfId="93"/>
    </tableStyle>
  </tableStyles>
  <colors>
    <mruColors>
      <color rgb="FF0000CC"/>
      <color rgb="FFEBEBEB"/>
      <color rgb="FF44546A"/>
      <color rgb="FF4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f"/><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35717</xdr:colOff>
      <xdr:row>43</xdr:row>
      <xdr:rowOff>95251</xdr:rowOff>
    </xdr:from>
    <xdr:to>
      <xdr:col>20</xdr:col>
      <xdr:colOff>516521</xdr:colOff>
      <xdr:row>62</xdr:row>
      <xdr:rowOff>142240</xdr:rowOff>
    </xdr:to>
    <xdr:pic>
      <xdr:nvPicPr>
        <xdr:cNvPr id="4" name="Picture 3">
          <a:extLst>
            <a:ext uri="{FF2B5EF4-FFF2-40B4-BE49-F238E27FC236}">
              <a16:creationId xmlns:a16="http://schemas.microsoft.com/office/drawing/2014/main" id="{9A6B7C25-1FCB-45D0-8CC5-145E0F50B141}"/>
            </a:ext>
          </a:extLst>
        </xdr:cNvPr>
        <xdr:cNvPicPr>
          <a:picLocks noChangeAspect="1"/>
        </xdr:cNvPicPr>
      </xdr:nvPicPr>
      <xdr:blipFill>
        <a:blip xmlns:r="http://schemas.openxmlformats.org/officeDocument/2006/relationships" r:embed="rId1"/>
        <a:stretch>
          <a:fillRect/>
        </a:stretch>
      </xdr:blipFill>
      <xdr:spPr>
        <a:xfrm>
          <a:off x="15834517" y="10519411"/>
          <a:ext cx="7808704" cy="3907789"/>
        </a:xfrm>
        <a:prstGeom prst="rect">
          <a:avLst/>
        </a:prstGeom>
      </xdr:spPr>
    </xdr:pic>
    <xdr:clientData/>
  </xdr:twoCellAnchor>
  <xdr:twoCellAnchor editAs="oneCell">
    <xdr:from>
      <xdr:col>1</xdr:col>
      <xdr:colOff>1266826</xdr:colOff>
      <xdr:row>0</xdr:row>
      <xdr:rowOff>123825</xdr:rowOff>
    </xdr:from>
    <xdr:to>
      <xdr:col>3</xdr:col>
      <xdr:colOff>1085850</xdr:colOff>
      <xdr:row>1</xdr:row>
      <xdr:rowOff>502145</xdr:rowOff>
    </xdr:to>
    <xdr:pic>
      <xdr:nvPicPr>
        <xdr:cNvPr id="7" name="Picture 6">
          <a:extLst>
            <a:ext uri="{FF2B5EF4-FFF2-40B4-BE49-F238E27FC236}">
              <a16:creationId xmlns:a16="http://schemas.microsoft.com/office/drawing/2014/main" id="{CDE5E5C8-6D38-9745-9B12-FAA116DFA8A7}"/>
            </a:ext>
          </a:extLst>
        </xdr:cNvPr>
        <xdr:cNvPicPr>
          <a:picLocks noChangeAspect="1"/>
        </xdr:cNvPicPr>
      </xdr:nvPicPr>
      <xdr:blipFill>
        <a:blip xmlns:r="http://schemas.openxmlformats.org/officeDocument/2006/relationships" r:embed="rId2"/>
        <a:stretch>
          <a:fillRect/>
        </a:stretch>
      </xdr:blipFill>
      <xdr:spPr>
        <a:xfrm>
          <a:off x="1857376" y="123825"/>
          <a:ext cx="2933699" cy="568820"/>
        </a:xfrm>
        <a:prstGeom prst="rect">
          <a:avLst/>
        </a:prstGeom>
      </xdr:spPr>
    </xdr:pic>
    <xdr:clientData/>
  </xdr:twoCellAnchor>
  <xdr:twoCellAnchor editAs="oneCell">
    <xdr:from>
      <xdr:col>12</xdr:col>
      <xdr:colOff>142874</xdr:colOff>
      <xdr:row>67</xdr:row>
      <xdr:rowOff>114300</xdr:rowOff>
    </xdr:from>
    <xdr:to>
      <xdr:col>20</xdr:col>
      <xdr:colOff>530918</xdr:colOff>
      <xdr:row>105</xdr:row>
      <xdr:rowOff>76200</xdr:rowOff>
    </xdr:to>
    <xdr:pic>
      <xdr:nvPicPr>
        <xdr:cNvPr id="3" name="Picture 2">
          <a:extLst>
            <a:ext uri="{FF2B5EF4-FFF2-40B4-BE49-F238E27FC236}">
              <a16:creationId xmlns:a16="http://schemas.microsoft.com/office/drawing/2014/main" id="{87C36246-E7CA-7F2D-F657-E875019B81F2}"/>
            </a:ext>
          </a:extLst>
        </xdr:cNvPr>
        <xdr:cNvPicPr>
          <a:picLocks noChangeAspect="1"/>
        </xdr:cNvPicPr>
      </xdr:nvPicPr>
      <xdr:blipFill>
        <a:blip xmlns:r="http://schemas.openxmlformats.org/officeDocument/2006/relationships" r:embed="rId3"/>
        <a:stretch>
          <a:fillRect/>
        </a:stretch>
      </xdr:blipFill>
      <xdr:spPr>
        <a:xfrm>
          <a:off x="13954124" y="15649575"/>
          <a:ext cx="6817419" cy="7629525"/>
        </a:xfrm>
        <a:prstGeom prst="rect">
          <a:avLst/>
        </a:prstGeom>
      </xdr:spPr>
    </xdr:pic>
    <xdr:clientData/>
  </xdr:twoCellAnchor>
  <xdr:twoCellAnchor editAs="oneCell">
    <xdr:from>
      <xdr:col>12</xdr:col>
      <xdr:colOff>57151</xdr:colOff>
      <xdr:row>15</xdr:row>
      <xdr:rowOff>161925</xdr:rowOff>
    </xdr:from>
    <xdr:to>
      <xdr:col>19</xdr:col>
      <xdr:colOff>695326</xdr:colOff>
      <xdr:row>38</xdr:row>
      <xdr:rowOff>159845</xdr:rowOff>
    </xdr:to>
    <xdr:pic>
      <xdr:nvPicPr>
        <xdr:cNvPr id="8" name="Picture 7">
          <a:extLst>
            <a:ext uri="{FF2B5EF4-FFF2-40B4-BE49-F238E27FC236}">
              <a16:creationId xmlns:a16="http://schemas.microsoft.com/office/drawing/2014/main" id="{ED8CC731-46A9-B202-1A82-68E1B0780676}"/>
            </a:ext>
          </a:extLst>
        </xdr:cNvPr>
        <xdr:cNvPicPr>
          <a:picLocks noChangeAspect="1"/>
        </xdr:cNvPicPr>
      </xdr:nvPicPr>
      <xdr:blipFill>
        <a:blip xmlns:r="http://schemas.openxmlformats.org/officeDocument/2006/relationships" r:embed="rId4"/>
        <a:stretch>
          <a:fillRect/>
        </a:stretch>
      </xdr:blipFill>
      <xdr:spPr>
        <a:xfrm>
          <a:off x="13868401" y="5257800"/>
          <a:ext cx="6324600" cy="4588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xdr:colOff>
      <xdr:row>1</xdr:row>
      <xdr:rowOff>857249</xdr:rowOff>
    </xdr:from>
    <xdr:to>
      <xdr:col>2</xdr:col>
      <xdr:colOff>9525</xdr:colOff>
      <xdr:row>25</xdr:row>
      <xdr:rowOff>104774</xdr:rowOff>
    </xdr:to>
    <mc:AlternateContent xmlns:mc="http://schemas.openxmlformats.org/markup-compatibility/2006" xmlns:a14="http://schemas.microsoft.com/office/drawing/2010/main">
      <mc:Choice Requires="a14">
        <xdr:graphicFrame macro="">
          <xdr:nvGraphicFramePr>
            <xdr:cNvPr id="2" name="Project Overview 1">
              <a:extLst>
                <a:ext uri="{FF2B5EF4-FFF2-40B4-BE49-F238E27FC236}">
                  <a16:creationId xmlns:a16="http://schemas.microsoft.com/office/drawing/2014/main" id="{A54107B6-047D-45E4-BF6C-763AD3E00A88}"/>
                </a:ext>
              </a:extLst>
            </xdr:cNvPr>
            <xdr:cNvGraphicFramePr/>
          </xdr:nvGraphicFramePr>
          <xdr:xfrm>
            <a:off x="0" y="0"/>
            <a:ext cx="0" cy="0"/>
          </xdr:xfrm>
          <a:graphic>
            <a:graphicData uri="http://schemas.microsoft.com/office/drawing/2010/slicer">
              <sle:slicer xmlns:sle="http://schemas.microsoft.com/office/drawing/2010/slicer" name="Project Overview 1"/>
            </a:graphicData>
          </a:graphic>
        </xdr:graphicFrame>
      </mc:Choice>
      <mc:Fallback xmlns="">
        <xdr:sp macro="" textlink="">
          <xdr:nvSpPr>
            <xdr:cNvPr id="0" name=""/>
            <xdr:cNvSpPr>
              <a:spLocks noTextEdit="1"/>
            </xdr:cNvSpPr>
          </xdr:nvSpPr>
          <xdr:spPr>
            <a:xfrm>
              <a:off x="3962399" y="1323974"/>
              <a:ext cx="4752976" cy="9439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torg643892-my.sharepoint.com/Users/Doc%20Wright/Desktop/Vets2PM/Vets2PM%20from%20PC/Completed%20PMP%20App%20Write-ups/PMP-Application-Assistant-v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ject Domains"/>
      <sheetName val="Screen Shots"/>
      <sheetName val="Education"/>
      <sheetName val="Experience Summary"/>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P27"/>
      <sheetName val="P28"/>
      <sheetName val="P29"/>
      <sheetName val="P30"/>
      <sheetName val="List"/>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remy Burdick" refreshedDate="45278.384153125" createdVersion="6" refreshedVersion="8" minRefreshableVersion="3" recordCount="28" xr:uid="{704E9A98-2085-4686-88AB-9F2B04A677EB}">
  <cacheSource type="worksheet">
    <worksheetSource ref="A1:E1048576" sheet="Raw Data (2)"/>
  </cacheSource>
  <cacheFields count="5">
    <cacheField name="Project Category" numFmtId="0">
      <sharedItems containsBlank="1"/>
    </cacheField>
    <cacheField name="Project Overview" numFmtId="0">
      <sharedItems containsBlank="1" count="27">
        <s v="Have you ever Led or organized a ceremony or banquet?"/>
        <s v="Have you ever helped facilitate a change?"/>
        <s v="Have you taken part in decommissioning or retiring an asset?"/>
        <s v="Have you deployed or helped assets deploy?"/>
        <s v="Have you upgraded, modified, or, updated a weapon system or equipment?"/>
        <s v="Have you taken part in a military or training exercise?"/>
        <s v="Have you facilitated, led, or started a meeting?"/>
        <s v="How many fundraisers have you Led or chaired?"/>
        <s v="Been a part of or Led an assessment or an inspection?"/>
        <s v="Have you Led or organized a manpower or staffing redesign?"/>
        <s v="Have you developed new standard operating procedures or new way of getting things done?"/>
        <s v="Have you stood up a new office or program?"/>
        <s v="Have you started a new program or Led the creation of a new capability?"/>
        <s v="Have you authored, coordinated, or edited a new publication?"/>
        <s v="Have you utilized a new strategy?"/>
        <s v="Have you conducted a study to see if there is a better way or validated the current way?"/>
        <s v="Is there a new technique or tool you have employed, created or identified?"/>
        <s v="Have you been a part of a new unit standup?"/>
        <s v="Have you help reorganize, right-size, or ensure you organization is effective or efficient?"/>
        <s v="Did you help, research, upgrade, or lead a procurement, contract, or purchase of equipment?"/>
        <s v="Have you inspected or audited a function, program, process or unit?"/>
        <s v="Have you revamped an existing process? "/>
        <s v="Have you ever Led a safety day?"/>
        <s v="Have you made anything safer?"/>
        <s v="Have you started a new training program, process, plan, or safety response?"/>
        <s v="Did you lead or assist in a facility, room, or unit redesign?"/>
        <m/>
      </sharedItems>
    </cacheField>
    <cacheField name="Project Ex. #" numFmtId="0">
      <sharedItems containsBlank="1"/>
    </cacheField>
    <cacheField name="Project Title" numFmtId="0">
      <sharedItems containsBlank="1" count="27">
        <s v="Company Birthday Celebration"/>
        <s v="New Software Implementation "/>
        <s v="Company Office Location Closure"/>
        <s v="Transportation For Deployement Overseas"/>
        <s v="Old Equipment Upgrade"/>
        <s v="Training Exercises"/>
        <s v="International Relations Meetings"/>
        <s v="Non-Profit Fundraising Event"/>
        <s v="Company Workplace Inspection"/>
        <s v="Diversity &amp; Inclusion Staffing Program"/>
        <s v="New SOP For Sales Team"/>
        <s v="New Office Location Stand Up"/>
        <s v="EAP Program Creation For Employees"/>
        <s v="Army Training &amp; Doctrine Creation"/>
        <s v="Corporate Marketing Strategy Creation"/>
        <s v="Employee Satisfaction Survey"/>
        <s v="Developing New Software"/>
        <s v="New Company IT Department/Division"/>
        <s v="Corporate Restructuring"/>
        <s v="Procuring A Contractor For Network Security"/>
        <s v="Hiring Process Company Audit"/>
        <s v="Revamp Old Company Policies &amp; Procedures"/>
        <s v="Leading A Safety Event For Families"/>
        <s v="Creating A New Safety Training Program"/>
        <s v="Onboarding Program For New Hires"/>
        <s v="Redesign Warehouse Storage Room"/>
        <m/>
      </sharedItems>
    </cacheField>
    <cacheField name="Complete Project Narratives 200-500 Words" numFmtId="0">
      <sharedItems containsBlank="1" count="105" longText="1">
        <s v="The project objective was to host a celebratory company party marking its inception, the project iteratively aimed to deliver a tangible increment—a memorable experience for employees and their families. Serving as the Agile coach and , my role involved orchestrating a dynamic team and facilitating collaborative ceremonies, such as Sprint Planning and Backlog Refinement, to iterate on the party planning process. The increments delivered were not just logistical plans but valuable working products: first, selecting a suitable venue and date, tracked on a taskboard; second, organizing resources and employee availability through iterative meetings, including daily stand-ups for status checks; third, overseeing the execution of the party and capturing feedback through continuous engagement; and fourth, coordinating the clean-up after the event, visible progress on the taskboard. Stakeholder engagement was a continuous process, integrated through regular Sprint Reviews, where the taskboard visualized evolving priorities and event logistics. The strategically structured approach aimed to promptly achieve an attendance of five hundred employees and family members, lifting overall company morale. Agile communication principles, facilitated by a taskboard, were applied, emphasizing continuous engagement and feedback loops. The culmination was a successful party, delivering a memorable experience that celebrated the company's birthday and contributed to increased employee morale and efficiency, reflecting the iterative and adaptive spirit inherent in agile project management. "/>
        <s v="During the project objective to oversee the organization's new software implementation and manage employee reactions towards the change, the project iteratively aimed to deliver tangible increments—a successful transition for all end-users despite changes in primary duties. Serving as the Agile coach throughout, my role involved orchestrating a dynamic team and facilitating collaborative ceremonies, such as Backlog Refinement, leveraging information radiators and a taskboard to iterate on the software implementation process. The increments delivered were not just software updates but visible progress on the taskboard: first, ensuring clear communication on the importance of the new software; second, assisting employees and key stakeholders through iterative meetings, tracking progress on the taskboard; and third, continuous stakeholder management throughout the project, addressing concerns and updating information radiators to enhance transparency. Stakeholder engagement was a continuous process, integrated through regular Sprint Reviews, where the taskboard visualized evolving priorities and milestones. The strategically structured approach aimed to promptly achieve 100% end-user adoption of the software, acknowledging and managing changes in primary duties. Agile communication principles, facilitated by information radiators and the taskboard, were applied, emphasizing continuous engagement and feedback loops. The culmination was a successfully implemented software with an organization prepared and aware of their new duties and responsibilities, reflecting the iterative and adaptive spirit inherent in agile project management."/>
        <s v="During the project objective to shut down and formally close a regional office that the company had operated for the last fifteen years, the project aimed to deliver a tangible increment—a successful closure that ultimately saved the company $1M/year in overhead expenses and relocated twenty-five positions to the company's headquarters, enhancing overall efficiency. Serving as the Agile coach throughout the initiative, my role involved orchestrating a dynamic team and engaging in collaborative ceremonies, including Sprint Planning and Backlog Refinement, to iteratively guide the office closure. The increments delivered were not just closures but valuable working products: firstly, closing out service contracts iteratively through continuous stakeholder engagement, tracked on a taskboard; secondly, relocating personnel, visible progress on the taskboard; and thirdly, performing weekly updates via conference calls with stakeholders to ensure transparent communication. Stakeholder engagement was a continuous process, seamlessly integrated through regular Sprint Reviews, where the taskboard visualized evolving priorities and closure milestones. This strategically structured approach aimed to promptly and efficiently close an outdated company office, showcasing the successful transference of vital resources back to the headquarters. Agile communication principles, facilitated by a taskboard, were applied, emphasizing continuous engagement and feedback loops. The culmination was a successful closure, contributing to significant cost savings and increased operational efficiency, reflecting the iterative and adaptive spirit inherent in agile project management. "/>
        <s v="During the project objective to deploy one thousand military personnel and more than five tons of equipment to hazardous combat areas overseas, the project iteratively aimed to deliver tangible increments that could be utilized by key personnel, ensuring the secure establishment of vital locations for military superiority. Serving as the Agile coach and Chief Transportation Officer, my role involved orchestrating a dynamic team and facilitating collaborative ceremonies, such as Backlog Refinement, to iterate on the transportation of equipment and personnel. The increments delivered were not just logistics plans but valuable working products: first, organized transportation of equipment, food, and supplies; second, real-time updates communicated through agile ceremonies to ensure transparency and adaptability; and third, continuous stakeholder management throughout the project to meet expectations. Stakeholder engagement was a continuous process, integrated through regular Sprint Reviews to refine the deployment iteratively. The strategically structured approach aimed to promptly achieve the overseas shipment of essential resources to military outposts. Agile communication principles were applied, emphasizing continuous engagement and feedback loops. The culmination was a successful deployment, a significant working product showcasing that U.S. forces had the necessary equipment needed for their mission, reflecting the iterative and adaptive spirit inherent in agile project management."/>
        <s v="During the project objective to upgrade and modify existing equipment, aligning it with new government regulations and enhancing overall efficiency, the project aimed to deliver a tangible increment—over three hundred pieces of equipment that were either modified or completely upgraded to ensure compliance with new governmental policies. Serving as the Agile coach, my role involved orchestrating a dynamic team and engaging in collaborative ceremonies, including Sprint Planning and Backlog Refinement, to iteratively guide the equipment upgrade initiative. The increments delivered were not just upgrades but valuable working products: firstly, developing a team iteratively through continuous stakeholder engagement, tracked on a taskboard; secondly, acquiring the necessary resources needed to upgrade the equipment, visible progress on the taskboard; and thirdly, overseeing the schedule to ensure the project was completed within government guidelines, assessed during Sprint Reviews with key stakeholders. Stakeholder engagement was a continuous process, seamlessly integrated through regular Sprint Reviews, where the taskboard visualized evolving priorities and equipment upgrade milestones. This strategically structured approach aimed to promptly and effectively upgrade equipment, showcasing over $25M worth of upgraded equipment immediately put into use. Agile communication principles, facilitated by a taskboard, were applied, emphasizing continuous engagement and feedback loops. The culmination was a successful initiative, contributing to regulatory compliance, increased equipment effectiveness, and improved competitiveness in the marketplace, reflecting the iterative and adaptive spirit inherent in agile project management. "/>
        <s v="During the project objective to conduct monthly training ceremonies for employees, aiming to minimize mishaps and enhance overall productivity for the company, the project iteratively aimed to deliver a tangible increment—twelve expertly executed classes that significantly contributed to $5M in saved rework and an average productivity increase of 15%. Serving as the Key Agile coach, my role involved orchestrating a dynamic team and engaging in collaborative ceremonies, including Sprint Planning and Backlog Refinement, to iteratively guide the monthly training initiative. The increments delivered were not merely training ceremonies but valuable working products: firstly, developing classes iteratively through continuous stakeholder engagement, tracked on a taskboard; secondly, finding instructors to teach the classes, visible progress on the taskboard; and thirdly, tracking the overall effectiveness of the training conducted, assessed during Sprint Reviews with key stakeholders. Stakeholder engagement was a continuous process, seamlessly integrated through regular Sprint Reviews, where the taskboard visualized evolving priorities and training milestones. This strategically structured approach was designed to promptly conduct and assess the effectiveness of monthly training, showcasing a substantial reduction in errors and a noteworthy improvement in employee effectiveness in the workplace. Agile communication principles, facilitated by a taskboard, were applied, emphasizing continuous engagement and feedback loops. The culmination was a successful initiative, contributing to cost savings, enhanced productivity, and a culture of continuous improvement, reflecting the iterative and adaptive spirit inherent in agile project management. "/>
        <s v="During the project objective to facilitate an international meeting between U.S. forces and foreign allies, the project iteratively aimed to deliver a tangible increment—an improved communication channel with a foreign government, fostering enhanced international relations. Serving as the Agile coach and Diplomatic Relations Attaché, my role involved orchestrating a dynamic team and facilitating collaborative ceremonies, such as Sprint Planning and Backlog Refinement, to iterate on the coordination of the international meeting. The increments delivered were not just logistical plans but valuable working products: first, securing a conference room for daily meetings, tracked on a taskboard; second, ensuring internet connections and technology infrastructure through iterative meetings, including daily stand-ups for status checks; third, scheduling meetings and coordinating participants using tools such as mind mapping; and fourth, facilitating key meetings between the U.S. and foreign governments, visible progress on the taskboard. Stakeholder engagement was a continuous process, integrated through regular Sprint Reviews, where the taskboard visualized evolving priorities and meeting logistics. The strategically structured approach aimed to promptly achieve improved communication and a secure meeting environment, enabling the U.S. to increase its overseas presence. Agile communication principles, facilitated by a taskboard, were applied, emphasizing continuous engagement and feedback loops. The culmination was a successful and secure meeting, fostering enhanced international relations and reflecting the iterative and adaptive spirit inherent in agile project management. "/>
        <s v="During the project objective to raise money for a local non-profit and elevate awareness of the cause among key community members, the project aimed to deliver a tangible increment—a successful fundraiser that resulted in $1M in donations, over five hundred attendees, participation from local city officials, and coverage by news stations, significantly increasing community engagement. Serving as the Agile coach, my role involved orchestrating a dynamic team and facilitating collaborative ceremonies, including Sprint Planning and Backlog Refinement, to iteratively guide the fundraising initiative. The increments delivered were not just donations but valuable working products: firstly, scheduling the event iteratively through continuous stakeholder engagement, tracked on a taskboard; secondly, inviting city officials, coordinating with local businesses, and managing a team of ten people, visible progress on the taskboard; and thirdly, overseeing the successful fundraiser, assessed during Sprint Reviews with key stakeholders. Stakeholder engagement was a continuous process, seamlessly integrated through regular Sprint Reviews, where the taskboard visualized evolving priorities and fundraising milestones. This strategically structured approach aimed to promptly and effectively organize a fundraiser, showcasing a successful event that exceeded the initial goal and significantly increased awareness of both the non-profit and the cause it supports. Agile communication principles, facilitated by a taskboard, were applied, emphasizing continuous engagement and feedback loops. The culmination was a triumphant initiative, delivering substantial donations, community engagement, and heightened awareness, reflecting the iterative and adaptive spirit inherent in agile project management. "/>
        <s v="The project objective was elevating workplace compliance. The project iteratively aimed to align with the company's policies and procedures. As the Agile coach, I facilitated the formation of a dynamic team through collaborative ceremonies, evolving our inspection approach in increments. The initial increment involved creating a comprehensive inspection sheet, setting the foundation for subsequent evaluations. The second increment focused on defining a flexible inspection timeline, allowing adaptability to changing priorities. Further increments were achieved through iterative inspection meetings, ensuring a shared understanding within the team. Stakeholder engagement was a continuous process, integrated through regular Sprint Reviews to refine our approach. Strategically scheduled during low-impact times, the inspection promptly identified and rectified three violations. Agile communication principles were applied to engage employees, emphasizing continuous dialogue and feedback loops for rule reinforcement. The culmination was a successful inspection, with each increment contributing to our understanding of the workplace, employee practices, and the safeguarding of organizational assets—an embodiment of the iterative and adaptive spirit applied throughout the project."/>
        <s v="During the project objective to develop a new staffing program aimed at fostering diversity, especially in key leadership roles, the project iteratively aimed to deliver a tangible increment—an increased representation of culturally diverse individuals within the organization. Serving as the Agile coach and Chief Inclusion &amp; Diversity Officer, my role involved orchestrating a dynamic team and facilitating collaborative ceremonies, such as Sprint Planning and Backlog Refinement, to iterate on the staffing program. The increments delivered were not just recruitment efforts but valuable working products: first, identifying talented and qualified individuals who fit the required demographic, tracked on a taskboard; second, acquiring eighteen culturally diverse individuals, visible progress on the taskboard; third, developing a new staffing policy iteratively through continuous stakeholder engagement, including daily stand-ups for status checks; and fourth, achieving an uptake in diversity within the leadership team and improved relations across the organization. Stakeholder engagement was a continuous process, integrated through regular Sprint Reviews, where the taskboard visualized evolving priorities and recruitment milestones. The strategically structured approach aimed to promptly increase diversity across the organization, particularly in key leadership roles. Agile communication principles, facilitated by a taskboard, were applied, emphasizing continuous engagement and feedback loops. The culmination was a successful staffing program, showcasing an increased representation of culturally diverse individuals in leadership positions and fostering improved relations across the organization, reflecting the iterative and adaptive spirit inherent in agile project management. "/>
        <s v="During the project objective to elevate the effectiveness of the regional sales team and enhance company profitability, the project iteratively aimed to deliver a tangible increment—a new standard operating procedure (SOP) that could be utilized by the sales team. As the assigned Agile coach, my role involved orchestrating a dynamic team and facilitating collaborative ceremonies, such as Backlog Refinement, to iterate on the creation of the SOP. The increments delivered were not just process documentation but valuable working products: first, identifying enhanced sales methodologies; second, incorporating team input through iterative meetings to ensure adaptability; and third, continuous stakeholder management throughout the project to meet expectations. Stakeholder engagement was a continuous process, integrated through regular Sprint Reviews to refine the SOP iteratively. The strategically structured approach aimed to promptly achieve a revolutionary way of facilitating routine sales. Agile communication principles were applied, emphasizing continuous engagement and feedback loops. The culmination was a comprehensive SOP, a significant working product that allowed the regional sales team to achieve outstanding results—selling an average of $5,000 more per month in products. This achievement led to the team being awarded the sales team of the quarter by the company, reflecting the iterative and adaptive spirit inherent in agile project management. "/>
        <s v="During the project objective to establish a new company office in a different state, aiming to increase market penetration and boost sales, the project iteratively aimed to deliver a tangible increment—a successful new company location that significantly contributed to economic growth and market share increase. Serving as the Agile coach and General Manager, my role involved orchestrating a dynamic team and facilitating collaborative ceremonies, such as Sprint Planning and Backlog Refinement, to iterate on the establishment of the new company office. The increments delivered were not just a new team but valuable working products: first, establishing and overseeing the new company location, tracked on a taskboard; second, hiring a new team of three hundred people iteratively through continuous stakeholder engagement, including daily stand-ups for status checks; third, acquiring necessary resources and maintaining the budget, visible progress on the taskboard; and fourth, achieving an 8% increase in market share and annual sales of more than $150M/year. Stakeholder engagement was a continuous process, integrated through regular Sprint Reviews, where the taskboard visualized evolving priorities and new office milestones. The strategically structured approach aimed to promptly establish and showcase the success of the new company location, demonstrating the possibility of future expansion. Agile communication principles, facilitated by a taskboard, were applied, emphasizing continuous engagement and feedback loops. The culmination was a successful initiative, contributing to economic stimulation, job creation, and increased market share, reflecting the iterative and adaptive spirit inherent in agile project management. "/>
        <s v="During the project objective to develop an Employee Assistance Program (EAP) to support employees during challenging times, the project iteratively aimed to deliver a tangible increment—a comprehensive program that significantly increased employee productivity and morale, leading to a welcomed cost savings of more than $100K/year. Serving as the Agile coach and Consultant, my role involved orchestrating a dynamic team and facilitating collaborative ceremonies, such as Sprint Planning and Backlog Refinement, to iterate on the development of the EAP. The increments delivered were not just recommendations but valuable working products: first, facilitating meetings between HR and employees to gather feedback, tracked on a taskboard; second, documenting employee complaints iteratively through continuous stakeholder engagement, including daily stand-ups for status checks; third, developing recommendations for the company, visible progress on the taskboard; and fourth, achieving a completely new EAP that allowed employees to seek treatment for various challenges, such as drug use, psychiatric care, and student loan forgiveness programs. Stakeholder engagement was a continuous process, integrated through regular Sprint Reviews, where the taskboard visualized evolving priorities and EAP milestones. The strategically structured approach aimed to promptly provide valuable support to employees, resulting in increased productivity, morale, and cost savings. Agile communication principles, facilitated by a taskboard, were applied, emphasizing continuous engagement and feedback loops. The culmination was a successful Employee Assistance Program, showcasing a proactive approach to employee well-being, reflecting the iterative and adaptive spirit inherent in agile project management. "/>
        <s v="The project objective was iteratively aimed to author a cutting-edge publication aligning with advancements in technology, equipment, and the evolving battlefield. As the Agile Agile coach, my responsibilities included forming a dynamic team and orchestrating collaborative ceremonies, such as Backlog Refinement, to iterate on the publication's development. The increments delivered were notable: firstly, continuous coordination between military officials, civilians, industry experts, and government officials; secondly, regular updates and status reports communicated through agile ceremonies to ensure transparency and adaptability. Stakeholder engagement was a continuous process, integrated through regular Sprint Reviews to refine the publication iteratively. The strategically structured approach aimed to promptly achieve end-user adoption and special recognition from headquarters. Agile communication principles were applied, emphasizing continuous engagement and feedback loops. The culmination was the successful reduction of the publication timeline by three months, with the final deliverable being a new warfighting publication developed by the U.S. Army Aviation command. This embodied the iterative and adaptive spirit inherent in agile project management, ensuring soldiers were equipped with new practices and procedures for enhanced combat readiness."/>
        <s v="During the project objective to develop a new corporate marketing strategy, aimed at increasing the number of qualified leads and improving conversion rates, the project iteratively aimed to deliver a tangible increment—a comprehensive strategy encompassing social media, sales funnels, outside advertisement, and search engine optimization strategies that the company could immediately implement. Serving as the Agile coach for this initiative, my role involved orchestrating a dynamic team and facilitating collaborative ceremonies, including Sprint Planning and Backlog Refinement, to iteratively guide the marketing strategy development. The increments delivered were not just proposals but valuable working products: firstly, facilitating research and reviewing case studies iteratively through continuous stakeholder engagement, tracked on a taskboard; secondly, communicating findings with stakeholders, visible progress on the taskboard; and thirdly, drafting marketing proposals to senior management for review, assessed during Sprint Reviews. Stakeholder engagement was a continuous process, seamlessly integrated through regular Sprint Reviews, where the taskboard visualized evolving priorities and marketing strategy milestones. This strategically structured approach aimed to promptly develop and implement a new corporate marketing strategy, showcasing a comprehensive plan designed to increase sales and contribute to the company's growth. Agile communication principles, facilitated by a taskboard, were applied, emphasizing continuous engagement and feedback loops. The culmination was a successful initiative, delivering a robust marketing strategy that positioned the company for increased success and growth, reflecting the iterative and adaptive spirit inherent in agile project management. "/>
        <s v="The project objective was to validate a working hypothesis regarding employee satisfaction with compensation, the project iteratively aimed to deliver tangible increments that could be utilized by the customer—the employees themselves. Serving as the Agile coach and Senior Researcher, my role involved orchestrating a dynamic team and facilitating collaborative ceremonies, such as Backlog Refinement, to iterate on the development of a comprehensive survey with the help of industry experts. The increments delivered were not just survey components but valuable working products: first, a refined survey developed in consultation with management to address their pain points; second, iterative documentation of survey results to ensure transparency and adaptability; and third, follow-on action items formulated for senior management based on the real-time insights gleaned. Stakeholder engagement was a continuous process, integrated through regular Sprint Reviews to refine the survey iteratively. The strategically structured approach aimed to promptly validate the working hypothesis. Agile communication principles were applied, emphasizing continuous engagement and feedback loops. The culmination was a comprehensive 30-page report, a significant working product showcasing that over 70% of employees felt dissatisfied with their current compensation plan. This report included recommendations from outside consultants and experts, reflecting the iterative and adaptive spirit inherent in agile project management. "/>
        <s v="During the project objective to develop a new software application for the company, facilitating the monitoring of employee work performance from home, the project aimed to deliver a tangible increment—a working piece of software that resulted in increased productivity, enhanced capabilities, remote work opportunities for employees, and a substantial cost savings of over $10M per year. Serving as the Agile coach and Solutions Architect, my role involved orchestrating a dynamic team and facilitating collaborative ceremonies, including Sprint Planning and Backlog Refinement, to iteratively guide the software development initiative. The increments delivered were not just software but valuable working products: firstly, working with consultants to develop the new software iteratively through continuous stakeholder engagement, tracked on a taskboard; secondly, meeting with stakeholders to address concerns, coordinating with the IT department to ensure compatibility, visible progress on the taskboard; and thirdly, educating employees on the new software, assessed during Sprint Reviews with key stakeholders. Stakeholder engagement was a continuous process, seamlessly integrated through regular Sprint Reviews, where the taskboard visualized evolving priorities and software development milestones. This strategically structured approach aimed to promptly and effectively develop a software application, showcasing a working solution that enabled remote work, improved communication between management and employees, and contributed to significant cost savings. Agile communication principles, facilitated by a taskboard, were applied, emphasizing continuous engagement and feedback loops. The culmination was a successful initiative, delivering a valuable software tool that revolutionized the company's approach to remote work, reflecting the iterative and adaptive spirit inherent in agile project management. "/>
        <s v="The project objective to establish a new company department, the project iteratively aimed to formalize the division of IT into distinct entities—a help desk and a network security department. As the Agile Agile coach, my role involved orchestrating a dynamic team and facilitating collaborative ceremonies, such as Backlog Refinement, to iterate on the departmental restructuring. The increments delivered were impactful: first, facilitating meetings between executives and technical experts to showcase the rationale for division and highlight inherent job differences; second, continuous updates communicated through agile ceremonies to ensure transparency and adaptability in the process. Stakeholder engagement was a continuous process, integrated through regular Sprint Reviews to refine the restructuring iteratively. The strategically structured approach aimed to promptly realize a drastic increase in productivity, improved employee satisfaction, reduced waiting time for trouble tickets, and a cost savings exceeding $2M. Agile communication principles were applied, emphasizing continuous engagement and feedback loops. The culmination was the successful establishment of a fully staffed help desk department and a new network security department equipped with cutting-edge technology. This accomplishment reflected the iterative and adaptive spirit inherent in agile project management, resulting in increased efficiency levels and substantial cost savings for the company."/>
        <s v="During the project objective to restructure the organization's roles, responsibilities, titles, and primary duties, the project iteratively aimed to deliver a tangible increment—a successful transition from a siloed style company to a more agile and flat organization. Serving as the Agile coach and Change Agent, my role involved orchestrating a dynamic team and facilitating collaborative ceremonies, such as Sprint Planning and Backlog Refinement, to iterate on the restructuring process. The increments delivered were not just new organizational charts but valuable working products: first, facilitating weekly meetings with the executive team to track progress on a taskboard; second, facilitating cross-training meetings between departments to enhance communication and collaboration, visible on the taskboard; third, developing new roles and responsibilities iteratively with continuous stakeholder engagement, including daily stand-ups for status checks; and fourth, achieving a successful transition with new titles, pay increases, and improved morale. Stakeholder engagement was a continuous process, integrated through regular Sprint Reviews, where the taskboard visualized evolving priorities and restructuring milestones. The strategically structured approach aimed to promptly achieve an overall increase in employee morale and a more agile and flat organizational structure. Agile communication principles, facilitated by a taskboard, were applied, emphasizing continuous engagement and feedback loops. The culmination was a successful organizational transition, reflecting the iterative and adaptive spirit inherent in agile project management."/>
        <s v="The project objective of enhancing network security, the project iteratively aimed to research and subcontract this critical service to a specialized private firm. As the Agile Agile coach, my responsibilities encompassed forming a dynamic team and orchestrating collaborative ceremonies such as Backlog Refinement. The increments delivered were notable: first, in researching various companies offering network security services; second, in facilitating a thorough cost-benefit analysis to inform decision-making; and third, in continuously briefing management on contracting process updates through iterative meetings. Stakeholder engagement, integral to the process, was managed through regular Sprint Reviews, integrating feedback into each increment. The strategically structured partnership development aimed to promptly secure the company's networks. Agile communication principles were applied, emphasizing continuous engagement and feedback loops. The culmination was a formal agreement with a contracted partner, ensuring the organization's networks were robustly secured—an embodiment of the iterative and adaptive spirit inherent in agile project management."/>
        <s v="During the project objective to thoroughly audit the organization's hiring process, encompassing recruiting, application tracking, hiring, and onboarding stages, the project iteratively aimed to deliver a tangible increment—a comprehensive audit and feedback report that aligns with local, state, and federal guidelines. Serving as the Agile coach and HR Consultant, my role involved orchestrating a dynamic team and facilitating collaborative ceremonies, such as Sprint Planning and Backlog Refinement, to iterate on the audit process. The increments delivered were not just documentation but valuable working products: first, overseeing a complete audit of the company's practices, policies, and procedures, tracked on a taskboard; second, capturing infractions or areas for improvement, visible on the taskboard; third, compiling a list of recommendations iteratively through continuous stakeholder engagement, including weekly meetings with the executive team; and fourth, achieving a comprehensive audit and feedback report ready for immediate action. Stakeholder engagement was a continuous process, integrated through regular Sprint Reviews, where the taskboard visualized evolving priorities and audit milestones. The strategically structured approach aimed to promptly rectify questionable practices and ensure compliance with current legislation. Agile communication principles, facilitated by a taskboard, were applied, emphasizing continuous engagement and feedback loops. The culmination was a successful audit, showcasing areas for improvement and actionable recommendations for immediate implementation, reflecting the iterative and adaptive spirit inherent in agile project management. "/>
        <s v="During the project objective to revamp an outdated company policy and procedure, aligning it with new corporate values, the project iteratively aimed to deliver a tangible increment—a new set of policies that significantly increased employee satisfaction, improved productivity, reduced staff turnover, and brought unexpected cost savings. Serving as the Company's Agile coach, my role involved orchestrating a dynamic team and facilitating collaborative ceremonies, such as Sprint Planning and Backlog Refinement, to iterate on the policy and procedure revamp. The increments delivered were not just draft proposals but valuable working products: first, working with stakeholders and team members to formulate new policies, tracked on a taskboard; second, facilitating meetings iteratively through continuous stakeholder engagement, including daily stand-ups for status checks; third, developing draft proposals for senior management approval, visible progress on the taskboard; and fourth, achieving a new corporate policy and procedure that strategically aligned with the company's new vision and values. Stakeholder engagement was a continuous process, integrated through regular Sprint Reviews, where the taskboard visualized evolving priorities and policy revamp milestones. The strategically structured approach aimed to promptly align policies with corporate values, leading to increased employee satisfaction, improved productivity, reduced turnover, and unexpected cost savings. Agile communication principles, facilitated by a taskboard, were applied, emphasizing continuous engagement and feedback loops. The culmination was a successful policy and procedure revamp, showcasing a strategic alignment with the company's vision and values, reflecting the iterative and adaptive spirit inherent in agile project management. "/>
        <s v="The project objective to host a company-wide safety day and impart crucial knowledge on household safety, the project iteratively aimed to deliver a tangible increment—a successful event for employees and their families. Serving as the Agile coach and , my role involved orchestrating a dynamic team and facilitating collaborative ceremonies, such as Sprint Planning and Backlog Refinement, to iterate on the event coordination process. The increments delivered were not just logistical plans but valuable working products: first, booking a secure venue to ensure safety; second, coordinating with local safety officials to offer twelve hours of instruction, tracked on a taskboard; third, continuous engagement with family members through iterative meetings, including daily stand-ups for status checks, to communicate event details and garner participation; and fourth, ensuring the provision of food and water as visible progress on the taskboard. Stakeholder engagement was a continuous process, integrated through regular Sprint Reviews, where the taskboard visualized evolving priorities and event logistics. The strategically structured approach aimed to promptly achieve an overwhelming turnout of over two hundred people, fostering a collaborative atmosphere to share safety experiences. Agile communication principles, facilitated by a taskboard, were applied, emphasizing continuous engagement and feedback loops. The culmination was a successful event where employees and family members received valuable safety training, fostering a sense of community and shared experiences, reflecting the iterative and adaptive spirit inherent in agile project management."/>
        <s v="During the project objective to develop a new safety training program for management, the project iteratively aimed to deliver a tangible increment—a revamped safety program that significantly reduced mishaps and improved overall safety for employees. Serving as the Agile coach and Safety Representative, my role involved orchestrating a dynamic team and facilitating collaborative ceremonies, such as Sprint Planning and Backlog Refinement, to iterate on the safety training program. The increments delivered were not just training modules but valuable working products: first, figuring out a way to ensure employee safety, tracked on a taskboard; second, implementing a complete revamp of the company's safety program, visible progress on the taskboard; third, achieving a reduction in mishaps by over 40% and a cost savings of over $750K/year; and fourth, cutting the number of employees injured on the job in half. Stakeholder engagement was a continuous process, integrated through regular Sprint Reviews, where the taskboard visualized evolving priorities and safety program milestones. The strategically structured approach aimed to promptly reduce injuries and mishaps resulting from job-related activities. Agile communication principles, facilitated by a taskboard, were applied, emphasizing continuous engagement and feedback loops. The culmination was a successful safety training program, showcasing a substantial reduction in mishaps, cost savings, and increased employee morale, reflecting the iterative and adaptive spirit inherent in agile project management. "/>
        <s v="During the project objective to develop a new training program for the company, educating new employees on the benefits and long-term advantages of remaining with the organization, the project iteratively aimed to deliver a tangible increment—a comprehensive training program that significantly increased employee satisfaction and reduced staff turnover through the company's vesting system. Serving as the Agile coach and HR Business Partner, my role involved orchestrating a dynamic team and facilitating collaborative ceremonies, such as Sprint Planning and Backlog Refinement, to iterate on the development of the training program. The increments delivered were not just class materials but valuable working products: first, creating a class that showcased the company's unique value proposition, tracked on a taskboard; second, educating new hires on their benefits iteratively through continuous stakeholder engagement, including daily stand-ups for status checks; third, ensuring the quality of the class aligned with stakeholder expectations, visible progress on the taskboard; and fourth, achieving a one-week training program that employees must go through before starting work. Stakeholder engagement was a continuous process, integrated through regular Sprint Reviews, where the taskboard visualized evolving priorities and training program milestones. The strategically structured approach aimed to promptly educate and engage new employees, fostering satisfaction and reducing turnover. Agile communication principles, facilitated by a taskboard, were applied, emphasizing continuous engagement and feedback loops. The culmination was a successful training program, showcasing the company's unique offerings and contributing to increased employee satisfaction and retention, reflecting the iterative and adaptive spirit inherent in agile project management."/>
        <s v="The project objective to redesign a warehouse storage room and the need to boost operational efficiency, I stepped into the role of Agile Agile coach and dove into a project aimed at continuously reshaping our warehouse. The focus was on dynamically optimizing shelving space and overall operational effectiveness. Bringing agile principles into play, my initial task was to build a cross-functional team, fostering collaboration through regular Backlog Refinement ceremonies. These gatherings allowed us to consistently prioritize evolving requirements, adapting to the ever-changing needs of our stakeholders. In the development phase, we embraced agile practices like Continuous Integration, utilizing a sophisticated Excel-based optimization model. Through detailed Sprint Reviews, stakeholders gained real-time insights into our evolving project, allowing immediate adjustments based on the feedback loop. Proactively tackling challenges and employing agile Story Points, we flexibly broke down tasks, optimizing efficiency, and encouraging a culture of continuous improvement. Our agile journey reached its zenith with a transformed warehouse design, boasting not only a significant cost reduction of over $5M but also a threefold increase in shelving space. This success, deeply rooted in collaborative agility, adaptability, and an unwavering commitment to continuous improvement, showcased our alignment with agile principles. The deliverable unveiled during Sprint Reviews not only slashed costs but also expanded space and fine-tuned performance, highlighting the iterative and adaptive spirit of agile project management. "/>
        <m/>
        <s v="The project objective was to host a celebratory company party marking its inception, the project iteratively aimed to deliver a tangible increment—a memorable experience for employees and their families. Serving as the Project Manager and Event Coordinator, my role involved orchestrating a dynamic team and conducting collaborative sessions, such as Sprint Planning and Backlog Refinement, to iterate on the party planning process. The increments delivered were not just logistical plans but valuable working products: first, selecting a suitable venue and date, tracked on a taskboard; second, organizing resources and employee availability through iterative meetings, including daily stand-ups for status checks; third, overseeing the execution of the party and capturing feedback through continuous engagement; and fourth, coordinating the clean-up after the event, visible progress on the taskboard. Stakeholder engagement was a continuous process, integrated through regular Sprint Reviews, where the taskboard visualized evolving priorities and event logistics. The strategically structured approach aimed to promptly achieve an attendance of five hundred employees and family members, lifting overall company morale. Agile communication principles, facilitated by a taskboard, were applied, emphasizing continuous engagement and feedback loops. The culmination was a successful party, delivering a memorable experience that celebrated the company's birthday and contributed to increased employee morale and efficiency, reflecting the iterative and adaptive spirit inherent in agile project management. " u="1"/>
        <s v="During the project objective to oversee the organization's new software implementation and manage employee reactions towards the change, the project iteratively aimed to deliver tangible increments—a successful transition for all end-users despite changes in primary duties. Serving as the Project Manager throughout, my role involved orchestrating a dynamic team and conducting collaborative sessions, such as Backlog Refinement, leveraging information radiators and a taskboard to iterate on the software implementation process. The increments delivered were not just software updates but visible progress on the taskboard: first, ensuring clear communication on the importance of the new software; second, assisting employees and key stakeholders through iterative meetings, tracking progress on the taskboard; and third, continuous stakeholder management throughout the project, addressing concerns and updating information radiators to enhance transparency. Stakeholder engagement was a continuous process, integrated through regular Sprint Reviews, where the taskboard visualized evolving priorities and milestones. The strategically structured approach aimed to promptly achieve 100% end-user adoption of the software, acknowledging and managing changes in primary duties. Agile communication principles, facilitated by information radiators and the taskboard, were applied, emphasizing continuous engagement and feedback loops. The culmination was a successfully implemented software with an organization prepared and aware of their new duties and responsibilities, reflecting the iterative and adaptive spirit inherent in agile project management." u="1"/>
        <s v="During the project objective to shut down and formally close a regional office that the company had operated for the last fifteen years, the project aimed to deliver a tangible increment—a successful closure that ultimately saved the company $1M/year in overhead expenses and relocated twenty-five positions to the company's headquarters, enhancing overall efficiency. Serving as the Project Manager throughout the initiative, my role involved orchestrating a dynamic team and engaging in collaborative sessions, including Sprint Planning and Backlog Refinement, to iteratively guide the office closure. The increments delivered were not just closures but valuable working products: firstly, closing out service contracts iteratively through continuous stakeholder engagement, tracked on a taskboard; secondly, relocating personnel, visible progress on the taskboard; and thirdly, performing weekly updates via conference calls with stakeholders to ensure transparent communication. Stakeholder engagement was a continuous process, seamlessly integrated through regular Sprint Reviews, where the taskboard visualized evolving priorities and closure milestones. This strategically structured approach aimed to promptly and efficiently close an outdated company office, showcasing the successful transference of vital resources back to the headquarters. Agile communication principles, facilitated by a taskboard, were applied, emphasizing continuous engagement and feedback loops. The culmination was a successful closure, contributing to significant cost savings and increased operational efficiency, reflecting the iterative and adaptive spirit inherent in agile project management. " u="1"/>
        <s v="During the project objective to deploy one thousand military personnel and more than five tons of equipment to hazardous combat areas overseas, the project iteratively aimed to deliver tangible increments that could be utilized by key personnel, ensuring the secure establishment of vital locations for military superiority. Serving as the Project Manager and Chief Transportation Officer, my role involved orchestrating a dynamic team and conducting collaborative sessions, such as Backlog Refinement, to iterate on the transportation of equipment and personnel. The increments delivered were not just logistics plans but valuable working products: first, organized transportation of equipment, food, and supplies; second, real-time updates communicated through agile ceremonies to ensure transparency and adaptability; and third, continuous stakeholder management throughout the project to meet expectations. Stakeholder engagement was a continuous process, integrated through regular Sprint Reviews to refine the deployment iteratively. The strategically structured approach aimed to promptly achieve the overseas shipment of essential resources to military outposts. Agile communication principles were applied, emphasizing continuous engagement and feedback loops. The culmination was a successful deployment, a significant working product showcasing that U.S. forces had the necessary equipment needed for their mission, reflecting the iterative and adaptive spirit inherent in agile project management." u="1"/>
        <s v="During the project objective to upgrade and modify existing equipment, aligning it with new government regulations and enhancing overall efficiency, the project aimed to deliver a tangible increment—over three hundred pieces of equipment that were either modified or completely upgraded to ensure compliance with new governmental policies. Serving as the Project Manager, my role involved orchestrating a dynamic team and engaging in collaborative sessions, including Sprint Planning and Backlog Refinement, to iteratively guide the equipment upgrade initiative. The increments delivered were not just upgrades but valuable working products: firstly, developing a team iteratively through continuous stakeholder engagement, tracked on a taskboard; secondly, acquiring the necessary resources needed to upgrade the equipment, visible progress on the taskboard; and thirdly, overseeing the schedule to ensure the project was completed within government guidelines, assessed during Sprint Reviews with key stakeholders. Stakeholder engagement was a continuous process, seamlessly integrated through regular Sprint Reviews, where the taskboard visualized evolving priorities and equipment upgrade milestones. This strategically structured approach aimed to promptly and effectively upgrade equipment, showcasing over $25M worth of upgraded equipment immediately put into use. Agile communication principles, facilitated by a taskboard, were applied, emphasizing continuous engagement and feedback loops. The culmination was a successful initiative, contributing to regulatory compliance, increased equipment effectiveness, and improved competitiveness in the marketplace, reflecting the iterative and adaptive spirit inherent in agile project management. " u="1"/>
        <s v="During the project objective to conduct monthly training sessions for employees, aiming to minimize mishaps and enhance overall productivity for the company, the project iteratively aimed to deliver a tangible increment—twelve expertly executed classes that significantly contributed to $5M in saved rework and an average productivity increase of 15%. Serving as the Key Project Manager, my role involved orchestrating a dynamic team and engaging in collaborative sessions, including Sprint Planning and Backlog Refinement, to iteratively guide the monthly training initiative. The increments delivered were not merely training sessions but valuable working products: firstly, developing classes iteratively through continuous stakeholder engagement, tracked on a taskboard; secondly, finding instructors to teach the classes, visible progress on the taskboard; and thirdly, tracking the overall effectiveness of the training conducted, assessed during Sprint Reviews with key stakeholders. Stakeholder engagement was a continuous process, seamlessly integrated through regular Sprint Reviews, where the taskboard visualized evolving priorities and training milestones. This strategically structured approach was designed to promptly conduct and assess the effectiveness of monthly training, showcasing a substantial reduction in errors and a noteworthy improvement in employee effectiveness in the workplace. Agile communication principles, facilitated by a taskboard, were applied, emphasizing continuous engagement and feedback loops. The culmination was a successful initiative, contributing to cost savings, enhanced productivity, and a culture of continuous improvement, reflecting the iterative and adaptive spirit inherent in agile project management. " u="1"/>
        <s v="During the project objective to facilitate an international meeting between U.S. forces and foreign allies, the project iteratively aimed to deliver a tangible increment—an improved communication channel with a foreign government, fostering enhanced international relations. Serving as the Project Manager and Diplomatic Relations Attaché, my role involved orchestrating a dynamic team and conducting collaborative sessions, such as Sprint Planning and Backlog Refinement, to iterate on the coordination of the international meeting. The increments delivered were not just logistical plans but valuable working products: first, securing a conference room for daily meetings, tracked on a taskboard; second, ensuring internet connections and technology infrastructure through iterative meetings, including daily stand-ups for status checks; third, scheduling meetings and coordinating participants using tools such as mind mapping; and fourth, facilitating key meetings between the U.S. and foreign governments, visible progress on the taskboard. Stakeholder engagement was a continuous process, integrated through regular Sprint Reviews, where the taskboard visualized evolving priorities and meeting logistics. The strategically structured approach aimed to promptly achieve improved communication and a secure meeting environment, enabling the U.S. to increase its overseas presence. Agile communication principles, facilitated by a taskboard, were applied, emphasizing continuous engagement and feedback loops. The culmination was a successful and secure meeting, fostering enhanced international relations and reflecting the iterative and adaptive spirit inherent in agile project management. " u="1"/>
        <s v="During the project objective to raise money for a local non-profit and elevate awareness of the cause among key community members, the project aimed to deliver a tangible increment—a successful fundraiser that resulted in $1M in donations, over five hundred attendees, participation from local city officials, and coverage by news stations, significantly increasing community engagement. Serving as the Project Manager, my role involved orchestrating a dynamic team and conducting collaborative sessions, including Sprint Planning and Backlog Refinement, to iteratively guide the fundraising initiative. The increments delivered were not just donations but valuable working products: firstly, scheduling the event iteratively through continuous stakeholder engagement, tracked on a taskboard; secondly, inviting city officials, coordinating with local businesses, and managing a team of ten people, visible progress on the taskboard; and thirdly, overseeing the successful fundraiser, assessed during Sprint Reviews with key stakeholders. Stakeholder engagement was a continuous process, seamlessly integrated through regular Sprint Reviews, where the taskboard visualized evolving priorities and fundraising milestones. This strategically structured approach aimed to promptly and effectively organize a fundraiser, showcasing a successful event that exceeded the initial goal and significantly increased awareness of both the non-profit and the cause it supports. Agile communication principles, facilitated by a taskboard, were applied, emphasizing continuous engagement and feedback loops. The culmination was a triumphant initiative, delivering substantial donations, community engagement, and heightened awareness, reflecting the iterative and adaptive spirit inherent in agile project management. " u="1"/>
        <s v="The project objective was elevating workplace compliance. The project iteratively aimed to align with the company's policies and procedures. As the project manager, I facilitated the formation of a dynamic team through collaborative sessions, evolving our inspection approach in increments. The initial increment involved creating a comprehensive inspection sheet, setting the foundation for subsequent evaluations. The second increment focused on defining a flexible inspection timeline, allowing adaptability to changing priorities. Further increments were achieved through iterative inspection meetings, ensuring a shared understanding within the team. Stakeholder engagement was a continuous process, integrated through regular Sprint Reviews to refine our approach. Strategically scheduled during low-impact times, the inspection promptly identified and rectified three violations. Agile communication principles were applied to engage employees, emphasizing continuous dialogue and feedback loops for rule reinforcement. The culmination was a successful inspection, with each increment contributing to our understanding of the workplace, employee practices, and the safeguarding of organizational assets—an embodiment of the iterative and adaptive spirit applied throughout the project." u="1"/>
        <s v="During the project objective to develop a new staffing program aimed at fostering diversity, especially in key leadership roles, the project iteratively aimed to deliver a tangible increment—an increased representation of culturally diverse individuals within the organization. Serving as the Project Manager and Chief Inclusion &amp; Diversity Officer, my role involved orchestrating a dynamic team and conducting collaborative sessions, such as Sprint Planning and Backlog Refinement, to iterate on the staffing program. The increments delivered were not just recruitment efforts but valuable working products: first, identifying talented and qualified individuals who fit the required demographic, tracked on a taskboard; second, acquiring eighteen culturally diverse individuals, visible progress on the taskboard; third, developing a new staffing policy iteratively through continuous stakeholder engagement, including daily stand-ups for status checks; and fourth, achieving an uptake in diversity within the leadership team and improved relations across the organization. Stakeholder engagement was a continuous process, integrated through regular Sprint Reviews, where the taskboard visualized evolving priorities and recruitment milestones. The strategically structured approach aimed to promptly increase diversity across the organization, particularly in key leadership roles. Agile communication principles, facilitated by a taskboard, were applied, emphasizing continuous engagement and feedback loops. The culmination was a successful staffing program, showcasing an increased representation of culturally diverse individuals in leadership positions and fostering improved relations across the organization, reflecting the iterative and adaptive spirit inherent in agile project management. " u="1"/>
        <s v="During the project objective to elevate the effectiveness of the regional sales team and enhance company profitability, the project iteratively aimed to deliver a tangible increment—a new standard operating procedure (SOP) that could be utilized by the sales team. As the assigned Project Manager, my role involved orchestrating a dynamic team and conducting collaborative sessions, such as Backlog Refinement, to iterate on the creation of the SOP. The increments delivered were not just process documentation but valuable working products: first, identifying enhanced sales methodologies; second, incorporating team input through iterative meetings to ensure adaptability; and third, continuous stakeholder management throughout the project to meet expectations. Stakeholder engagement was a continuous process, integrated through regular Sprint Reviews to refine the SOP iteratively. The strategically structured approach aimed to promptly achieve a revolutionary way of conducting routine sales. Agile communication principles were applied, emphasizing continuous engagement and feedback loops. The culmination was a comprehensive SOP, a significant working product that allowed the regional sales team to achieve outstanding results—selling an average of $5,000 more per month in products. This achievement led to the team being awarded the sales team of the quarter by the company, reflecting the iterative and adaptive spirit inherent in agile project management. " u="1"/>
        <s v="During the project objective to establish a new company office in a different state, aiming to increase market penetration and boost sales, the project iteratively aimed to deliver a tangible increment—a successful new company location that significantly contributed to economic growth and market share increase. Serving as the Project Manager and General Manager, my role involved orchestrating a dynamic team and conducting collaborative sessions, such as Sprint Planning and Backlog Refinement, to iterate on the establishment of the new company office. The increments delivered were not just a new team but valuable working products: first, establishing and overseeing the new company location, tracked on a taskboard; second, hiring a new team of three hundred people iteratively through continuous stakeholder engagement, including daily stand-ups for status checks; third, acquiring necessary resources and maintaining the budget, visible progress on the taskboard; and fourth, achieving an 8% increase in market share and annual sales of more than $150M/year. Stakeholder engagement was a continuous process, integrated through regular Sprint Reviews, where the taskboard visualized evolving priorities and new office milestones. The strategically structured approach aimed to promptly establish and showcase the success of the new company location, demonstrating the possibility of future expansion. Agile communication principles, facilitated by a taskboard, were applied, emphasizing continuous engagement and feedback loops. The culmination was a successful initiative, contributing to economic stimulation, job creation, and increased market share, reflecting the iterative and adaptive spirit inherent in agile project management. " u="1"/>
        <s v="During the project objective to develop an Employee Assistance Program (EAP) to support employees during challenging times, the project iteratively aimed to deliver a tangible increment—a comprehensive program that significantly increased employee productivity and morale, leading to a welcomed cost savings of more than $100K/year. Serving as the Project Manager and Consultant, my role involved orchestrating a dynamic team and conducting collaborative sessions, such as Sprint Planning and Backlog Refinement, to iterate on the development of the EAP. The increments delivered were not just recommendations but valuable working products: first, facilitating meetings between HR and employees to gather feedback, tracked on a taskboard; second, documenting employee complaints iteratively through continuous stakeholder engagement, including daily stand-ups for status checks; third, developing recommendations for the company, visible progress on the taskboard; and fourth, achieving a completely new EAP that allowed employees to seek treatment for various challenges, such as drug use, psychiatric care, and student loan forgiveness programs. Stakeholder engagement was a continuous process, integrated through regular Sprint Reviews, where the taskboard visualized evolving priorities and EAP milestones. The strategically structured approach aimed to promptly provide valuable support to employees, resulting in increased productivity, morale, and cost savings. Agile communication principles, facilitated by a taskboard, were applied, emphasizing continuous engagement and feedback loops. The culmination was a successful Employee Assistance Program, showcasing a proactive approach to employee well-being, reflecting the iterative and adaptive spirit inherent in agile project management. " u="1"/>
        <s v="The project objective was iteratively aimed to author a cutting-edge publication aligning with advancements in technology, equipment, and the evolving battlefield. As the Agile Project Manager, my responsibilities included forming a dynamic team and orchestrating collaborative sessions, such as Backlog Refinement, to iterate on the publication's development. The increments delivered were notable: firstly, continuous coordination between military officials, civilians, industry experts, and government officials; secondly, regular updates and status reports communicated through agile ceremonies to ensure transparency and adaptability. Stakeholder engagement was a continuous process, integrated through regular Sprint Reviews to refine the publication iteratively. The strategically structured approach aimed to promptly achieve end-user adoption and special recognition from headquarters. Agile communication principles were applied, emphasizing continuous engagement and feedback loops. The culmination was the successful reduction of the publication timeline by three months, with the final deliverable being a new warfighting publication developed by the U.S. Army Aviation command. This embodied the iterative and adaptive spirit inherent in agile project management, ensuring soldiers were equipped with new practices and procedures for enhanced combat readiness." u="1"/>
        <s v="During the project objective to develop a new corporate marketing strategy, aimed at increasing the number of qualified leads and improving conversion rates, the project iteratively aimed to deliver a tangible increment—a comprehensive strategy encompassing social media, sales funnels, outside advertisement, and search engine optimization strategies that the company could immediately implement. Serving as the Project Manager for this initiative, my role involved orchestrating a dynamic team and conducting collaborative sessions, including Sprint Planning and Backlog Refinement, to iteratively guide the marketing strategy development. The increments delivered were not just proposals but valuable working products: firstly, conducting research and reviewing case studies iteratively through continuous stakeholder engagement, tracked on a taskboard; secondly, communicating findings with stakeholders, visible progress on the taskboard; and thirdly, drafting marketing proposals to senior management for review, assessed during Sprint Reviews. Stakeholder engagement was a continuous process, seamlessly integrated through regular Sprint Reviews, where the taskboard visualized evolving priorities and marketing strategy milestones. This strategically structured approach aimed to promptly develop and implement a new corporate marketing strategy, showcasing a comprehensive plan designed to increase sales and contribute to the company's growth. Agile communication principles, facilitated by a taskboard, were applied, emphasizing continuous engagement and feedback loops. The culmination was a successful initiative, delivering a robust marketing strategy that positioned the company for increased success and growth, reflecting the iterative and adaptive spirit inherent in agile project management. " u="1"/>
        <s v="The project objective was to validate a working hypothesis regarding employee satisfaction with compensation, the project iteratively aimed to deliver tangible increments that could be utilized by the customer—the employees themselves. Serving as the Project Manager and Senior Researcher, my role involved orchestrating a dynamic team and conducting collaborative sessions, such as Backlog Refinement, to iterate on the development of a comprehensive survey with the help of industry experts. The increments delivered were not just survey components but valuable working products: first, a refined survey developed in consultation with management to address their pain points; second, iterative documentation of survey results to ensure transparency and adaptability; and third, follow-on action items formulated for senior management based on the real-time insights gleaned. Stakeholder engagement was a continuous process, integrated through regular Sprint Reviews to refine the survey iteratively. The strategically structured approach aimed to promptly validate the working hypothesis. Agile communication principles were applied, emphasizing continuous engagement and feedback loops. The culmination was a comprehensive 30-page report, a significant working product showcasing that over 70% of employees felt dissatisfied with their current compensation plan. This report included recommendations from outside consultants and experts, reflecting the iterative and adaptive spirit inherent in agile project management. " u="1"/>
        <s v="During the project objective to develop a new software application for the company, facilitating the monitoring of employee work performance from home, the project aimed to deliver a tangible increment—a working piece of software that resulted in increased productivity, enhanced capabilities, remote work opportunities for employees, and a substantial cost savings of over $10M per year. Serving as the Project Manager and Solutions Architect, my role involved orchestrating a dynamic team and conducting collaborative sessions, including Sprint Planning and Backlog Refinement, to iteratively guide the software development initiative. The increments delivered were not just software but valuable working products: firstly, working with consultants to develop the new software iteratively through continuous stakeholder engagement, tracked on a taskboard; secondly, meeting with stakeholders to address concerns, coordinating with the IT department to ensure compatibility, visible progress on the taskboard; and thirdly, educating employees on the new software, assessed during Sprint Reviews with key stakeholders. Stakeholder engagement was a continuous process, seamlessly integrated through regular Sprint Reviews, where the taskboard visualized evolving priorities and software development milestones. This strategically structured approach aimed to promptly and effectively develop a software application, showcasing a working solution that enabled remote work, improved communication between management and employees, and contributed to significant cost savings. Agile communication principles, facilitated by a taskboard, were applied, emphasizing continuous engagement and feedback loops. The culmination was a successful initiative, delivering a valuable software tool that revolutionized the company's approach to remote work, reflecting the iterative and adaptive spirit inherent in agile project management. " u="1"/>
        <s v="The project objective to establish a new company department, the project iteratively aimed to formalize the division of IT into distinct entities—a help desk and a network security department. As the Agile Project Manager, my role involved orchestrating a dynamic team and facilitating collaborative sessions, such as Backlog Refinement, to iterate on the departmental restructuring. The increments delivered were impactful: first, conducting meetings between executives and technical experts to showcase the rationale for division and highlight inherent job differences; second, continuous updates communicated through agile ceremonies to ensure transparency and adaptability in the process. Stakeholder engagement was a continuous process, integrated through regular Sprint Reviews to refine the restructuring iteratively. The strategically structured approach aimed to promptly realize a drastic increase in productivity, improved employee satisfaction, reduced waiting time for trouble tickets, and a cost savings exceeding $2M. Agile communication principles were applied, emphasizing continuous engagement and feedback loops. The culmination was the successful establishment of a fully staffed help desk department and a new network security department equipped with cutting-edge technology. This accomplishment reflected the iterative and adaptive spirit inherent in agile project management, resulting in increased efficiency levels and substantial cost savings for the company." u="1"/>
        <s v="During the project objective to restructure the organization's roles, responsibilities, titles, and primary duties, the project iteratively aimed to deliver a tangible increment—a successful transition from a siloed style company to a more agile and flat organization. Serving as the Project Manager and Change Agent, my role involved orchestrating a dynamic team and conducting collaborative sessions, such as Sprint Planning and Backlog Refinement, to iterate on the restructuring process. The increments delivered were not just new organizational charts but valuable working products: first, conducting weekly meetings with the executive team to track progress on a taskboard; second, facilitating cross-training meetings between departments to enhance communication and collaboration, visible on the taskboard; third, developing new roles and responsibilities iteratively with continuous stakeholder engagement, including daily stand-ups for status checks; and fourth, achieving a successful transition with new titles, pay increases, and improved morale. Stakeholder engagement was a continuous process, integrated through regular Sprint Reviews, where the taskboard visualized evolving priorities and restructuring milestones. The strategically structured approach aimed to promptly achieve an overall increase in employee morale and a more agile and flat organizational structure. Agile communication principles, facilitated by a taskboard, were applied, emphasizing continuous engagement and feedback loops. The culmination was a successful organizational transition, reflecting the iterative and adaptive spirit inherent in agile project management." u="1"/>
        <s v="The project objective of enhancing network security, the project iteratively aimed to research and subcontract this critical service to a specialized private firm. As the Agile Project Manager, my responsibilities encompassed forming a dynamic team and orchestrating collaborative sessions such as Backlog Refinement. The increments delivered were notable: first, in researching various companies offering network security services; second, in conducting a thorough cost-benefit analysis to inform decision-making; and third, in continuously briefing management on contracting process updates through iterative meetings. Stakeholder engagement, integral to the process, was managed through regular Sprint Reviews, integrating feedback into each increment. The strategically structured partnership development aimed to promptly secure the company's networks. Agile communication principles were applied, emphasizing continuous engagement and feedback loops. The culmination was a formal agreement with a contracted partner, ensuring the organization's networks were robustly secured—an embodiment of the iterative and adaptive spirit inherent in agile project management." u="1"/>
        <s v="During the project objective to thoroughly audit the organization's hiring process, encompassing recruiting, application tracking, hiring, and onboarding stages, the project iteratively aimed to deliver a tangible increment—a comprehensive audit and feedback report that aligns with local, state, and federal guidelines. Serving as the Project Manager and HR Consultant, my role involved orchestrating a dynamic team and conducting collaborative sessions, such as Sprint Planning and Backlog Refinement, to iterate on the audit process. The increments delivered were not just documentation but valuable working products: first, overseeing a complete audit of the company's practices, policies, and procedures, tracked on a taskboard; second, capturing infractions or areas for improvement, visible on the taskboard; third, compiling a list of recommendations iteratively through continuous stakeholder engagement, including weekly meetings with the executive team; and fourth, achieving a comprehensive audit and feedback report ready for immediate action. Stakeholder engagement was a continuous process, integrated through regular Sprint Reviews, where the taskboard visualized evolving priorities and audit milestones. The strategically structured approach aimed to promptly rectify questionable practices and ensure compliance with current legislation. Agile communication principles, facilitated by a taskboard, were applied, emphasizing continuous engagement and feedback loops. The culmination was a successful audit, showcasing areas for improvement and actionable recommendations for immediate implementation, reflecting the iterative and adaptive spirit inherent in agile project management. " u="1"/>
        <s v="During the project objective to revamp an outdated company policy and procedure, aligning it with new corporate values, the project iteratively aimed to deliver a tangible increment—a new set of policies that significantly increased employee satisfaction, improved productivity, reduced staff turnover, and brought unexpected cost savings. Serving as the Company's Project Manager, my role involved orchestrating a dynamic team and conducting collaborative sessions, such as Sprint Planning and Backlog Refinement, to iterate on the policy and procedure revamp. The increments delivered were not just draft proposals but valuable working products: first, working with stakeholders and team members to formulate new policies, tracked on a taskboard; second, facilitating meetings iteratively through continuous stakeholder engagement, including daily stand-ups for status checks; third, developing draft proposals for senior management approval, visible progress on the taskboard; and fourth, achieving a new corporate policy and procedure that strategically aligned with the company's new vision and values. Stakeholder engagement was a continuous process, integrated through regular Sprint Reviews, where the taskboard visualized evolving priorities and policy revamp milestones. The strategically structured approach aimed to promptly align policies with corporate values, leading to increased employee satisfaction, improved productivity, reduced turnover, and unexpected cost savings. Agile communication principles, facilitated by a taskboard, were applied, emphasizing continuous engagement and feedback loops. The culmination was a successful policy and procedure revamp, showcasing a strategic alignment with the company's vision and values, reflecting the iterative and adaptive spirit inherent in agile project management. " u="1"/>
        <s v="The project objective to host a company-wide safety day and impart crucial knowledge on household safety, the project iteratively aimed to deliver a tangible increment—a successful event for employees and their families. Serving as the Project Manager and Event Coordinator, my role involved orchestrating a dynamic team and conducting collaborative sessions, such as Sprint Planning and Backlog Refinement, to iterate on the event coordination process. The increments delivered were not just logistical plans but valuable working products: first, booking a secure venue to ensure safety; second, coordinating with local safety officials to offer twelve hours of instruction, tracked on a taskboard; third, continuous engagement with family members through iterative meetings, including daily stand-ups for status checks, to communicate event details and garner participation; and fourth, ensuring the provision of food and water as visible progress on the taskboard. Stakeholder engagement was a continuous process, integrated through regular Sprint Reviews, where the taskboard visualized evolving priorities and event logistics. The strategically structured approach aimed to promptly achieve an overwhelming turnout of over two hundred people, fostering a collaborative atmosphere to share safety experiences. Agile communication principles, facilitated by a taskboard, were applied, emphasizing continuous engagement and feedback loops. The culmination was a successful event where employees and family members received valuable safety training, fostering a sense of community and shared experiences, reflecting the iterative and adaptive spirit inherent in agile project management." u="1"/>
        <s v="During the project objective to develop a new safety training program for management, the project iteratively aimed to deliver a tangible increment—a revamped safety program that significantly reduced mishaps and improved overall safety for employees. Serving as the Project Manager and Safety Representative, my role involved orchestrating a dynamic team and conducting collaborative sessions, such as Sprint Planning and Backlog Refinement, to iterate on the safety training program. The increments delivered were not just training modules but valuable working products: first, figuring out a way to ensure employee safety, tracked on a taskboard; second, implementing a complete revamp of the company's safety program, visible progress on the taskboard; third, achieving a reduction in mishaps by over 40% and a cost savings of over $750K/year; and fourth, cutting the number of employees injured on the job in half. Stakeholder engagement was a continuous process, integrated through regular Sprint Reviews, where the taskboard visualized evolving priorities and safety program milestones. The strategically structured approach aimed to promptly reduce injuries and mishaps resulting from job-related activities. Agile communication principles, facilitated by a taskboard, were applied, emphasizing continuous engagement and feedback loops. The culmination was a successful safety training program, showcasing a substantial reduction in mishaps, cost savings, and increased employee morale, reflecting the iterative and adaptive spirit inherent in agile project management. " u="1"/>
        <s v="During the project objective to develop a new training program for the company, educating new employees on the benefits and long-term advantages of remaining with the organization, the project iteratively aimed to deliver a tangible increment—a comprehensive training program that significantly increased employee satisfaction and reduced staff turnover through the company's vesting system. Serving as the Project Manager and HR Business Partner, my role involved orchestrating a dynamic team and conducting collaborative sessions, such as Sprint Planning and Backlog Refinement, to iterate on the development of the training program. The increments delivered were not just class materials but valuable working products: first, creating a class that showcased the company's unique value proposition, tracked on a taskboard; second, educating new hires on their benefits iteratively through continuous stakeholder engagement, including daily stand-ups for status checks; third, ensuring the quality of the class aligned with stakeholder expectations, visible progress on the taskboard; and fourth, achieving a one-week training program that employees must go through before starting work. Stakeholder engagement was a continuous process, integrated through regular Sprint Reviews, where the taskboard visualized evolving priorities and training program milestones. The strategically structured approach aimed to promptly educate and engage new employees, fostering satisfaction and reducing turnover. Agile communication principles, facilitated by a taskboard, were applied, emphasizing continuous engagement and feedback loops. The culmination was a successful training program, showcasing the company's unique offerings and contributing to increased employee satisfaction and retention, reflecting the iterative and adaptive spirit inherent in agile project management." u="1"/>
        <s v="The project objective to redesign a warehouse storage room and the need to boost operational efficiency, I stepped into the role of Agile Project Manager and dove into a project aimed at continuously reshaping our warehouse. The focus was on dynamically optimizing shelving space and overall operational effectiveness. Bringing agile principles into play, my initial task was to build a cross-functional team, fostering collaboration through regular Backlog Refinement sessions. These gatherings allowed us to consistently prioritize evolving requirements, adapting to the ever-changing needs of our stakeholders. In the development phase, we embraced agile practices like Continuous Integration, utilizing a sophisticated Excel-based optimization model. Through detailed Sprint Reviews, stakeholders gained real-time insights into our evolving project, allowing immediate adjustments based on the feedback loop. Proactively tackling challenges and employing agile Story Points, we flexibly broke down tasks, optimizing efficiency, and encouraging a culture of continuous improvement. Our agile journey reached its zenith with a transformed warehouse design, boasting not only a significant cost reduction of over $5M but also a threefold increase in shelving space. This success, deeply rooted in collaborative agility, adaptability, and an unwavering commitment to continuous improvement, showcased our alignment with agile principles. The deliverable unveiled during Sprint Reviews not only slashed costs but also expanded space and fine-tuned performance, highlighting the iterative and adaptive spirit of agile project management. " u="1"/>
        <s v="In the mission to host a celebratory company party marking its inception, the project iteratively aimed to deliver a tangible increment—a memorable experience for employees and their families. Serving as the Project Manager and Event Coordinator, my role involved orchestrating a dynamic team and conducting collaborative sessions, such as Sprint Planning and Backlog Refinement, to iterate on the party planning process. The increments delivered were not just logistical plans but valuable working products: first, selecting a suitable venue and date, tracked on a taskboard; second, organizing resources and employee availability through iterative meetings, including daily stand-ups for status checks; third, overseeing the execution of the party and capturing feedback through continuous engagement; and fourth, coordinating the clean-up after the event, visible progress on the taskboard. Stakeholder engagement was a continuous process, integrated through regular Sprint Reviews, where the taskboard visualized evolving priorities and event logistics. The strategically structured approach aimed to promptly achieve an attendance of five hundred employees and family members, lifting overall company morale. Agile communication principles, facilitated by a taskboard, were applied, emphasizing continuous engagement and feedback loops. The culmination was a successful party, delivering a memorable experience that celebrated the company's birthday and contributed to increased employee morale and efficiency, reflecting the iterative and adaptive spirit inherent in agile project management. " u="1"/>
        <s v="In the mission to oversee the organization's new software implementation and manage employee reactions towards the change, the project iteratively aimed to deliver tangible increments—a successful transition for all end-users despite changes in primary duties. Serving as the Project Manager throughout, my role involved orchestrating a dynamic team and conducting collaborative sessions, such as Backlog Refinement, leveraging information radiators and a taskboard to iterate on the software implementation process. The increments delivered were not just software updates but visible progress on the taskboard: first, ensuring clear communication on the importance of the new software; second, assisting employees and key stakeholders through iterative meetings, tracking progress on the taskboard; and third, continuous stakeholder management throughout the project, addressing concerns and updating information radiators to enhance transparency. Stakeholder engagement was a continuous process, integrated through regular Sprint Reviews, where the taskboard visualized evolving priorities and milestones. The strategically structured approach aimed to promptly achieve 100% end-user adoption of the software, acknowledging and managing changes in primary duties. Agile communication principles, facilitated by information radiators and the taskboard, were applied, emphasizing continuous engagement and feedback loops. The culmination was a successfully implemented software with an organization prepared and aware of their new duties and responsibilities, reflecting the iterative and adaptive spirit inherent in agile project management." u="1"/>
        <s v="In the mission to shut down and formally close a regional office that the company had operated for the last fifteen years, the project aimed to deliver a tangible increment—a successful closure that ultimately saved the company $1M/year in overhead expenses and relocated twenty-five positions to the company's headquarters, enhancing overall efficiency. Serving as the Project Manager throughout the initiative, my role involved orchestrating a dynamic team and engaging in collaborative sessions, including Sprint Planning and Backlog Refinement, to iteratively guide the office closure. The increments delivered were not just closures but valuable working products: firstly, closing out service contracts iteratively through continuous stakeholder engagement, tracked on a taskboard; secondly, relocating personnel, visible progress on the taskboard; and thirdly, performing weekly updates via conference calls with stakeholders to ensure transparent communication. Stakeholder engagement was a continuous process, seamlessly integrated through regular Sprint Reviews, where the taskboard visualized evolving priorities and closure milestones. This strategically structured approach aimed to promptly and efficiently close an outdated company office, showcasing the successful transference of vital resources back to the headquarters. Agile communication principles, facilitated by a taskboard, were applied, emphasizing continuous engagement and feedback loops. The culmination was a successful closure, contributing to significant cost savings and increased operational efficiency, reflecting the iterative and adaptive spirit inherent in agile project management. " u="1"/>
        <s v="In the mission to deploy one thousand military personnel and more than five tons of equipment to hazardous combat areas overseas, the project iteratively aimed to deliver tangible increments that could be utilized by key personnel, ensuring the secure establishment of vital locations for military superiority. Serving as the Project Manager and Chief Transportation Officer, my role involved orchestrating a dynamic team and conducting collaborative sessions, such as Backlog Refinement, to iterate on the transportation of equipment and personnel. The increments delivered were not just logistics plans but valuable working products: first, organized transportation of equipment, food, and supplies; second, real-time updates communicated through agile ceremonies to ensure transparency and adaptability; and third, continuous stakeholder management throughout the project to meet expectations. Stakeholder engagement was a continuous process, integrated through regular Sprint Reviews to refine the deployment iteratively. The strategically structured approach aimed to promptly achieve the overseas shipment of essential resources to military outposts. Agile communication principles were applied, emphasizing continuous engagement and feedback loops. The culmination was a successful deployment, a significant working product showcasing that U.S. forces had the necessary equipment needed for their mission, reflecting the iterative and adaptive spirit inherent in agile project management." u="1"/>
        <s v="In the mission to upgrade and modify existing equipment, aligning it with new government regulations and enhancing overall efficiency, the project aimed to deliver a tangible increment—over three hundred pieces of equipment that were either modified or completely upgraded to ensure compliance with new governmental policies. Serving as the Project Manager, my role involved orchestrating a dynamic team and engaging in collaborative sessions, including Sprint Planning and Backlog Refinement, to iteratively guide the equipment upgrade initiative. The increments delivered were not just upgrades but valuable working products: firstly, developing a team iteratively through continuous stakeholder engagement, tracked on a taskboard; secondly, acquiring the necessary resources needed to upgrade the equipment, visible progress on the taskboard; and thirdly, overseeing the schedule to ensure the project was completed within government guidelines, assessed during Sprint Reviews with key stakeholders. Stakeholder engagement was a continuous process, seamlessly integrated through regular Sprint Reviews, where the taskboard visualized evolving priorities and equipment upgrade milestones. This strategically structured approach aimed to promptly and effectively upgrade equipment, showcasing over $25M worth of upgraded equipment immediately put into use. Agile communication principles, facilitated by a taskboard, were applied, emphasizing continuous engagement and feedback loops. The culmination was a successful initiative, contributing to regulatory compliance, increased equipment effectiveness, and improved competitiveness in the marketplace, reflecting the iterative and adaptive spirit inherent in agile project management. " u="1"/>
        <s v="In the mission to conduct monthly training sessions for employees, aiming to minimize mishaps and enhance overall productivity for the company, the project iteratively aimed to deliver a tangible increment—twelve expertly executed classes that significantly contributed to $5M in saved rework and an average productivity increase of 15%. Serving as the Key Project Manager, my role involved orchestrating a dynamic team and engaging in collaborative sessions, including Sprint Planning and Backlog Refinement, to iteratively guide the monthly training initiative. The increments delivered were not merely training sessions but valuable working products: firstly, developing classes iteratively through continuous stakeholder engagement, tracked on a taskboard; secondly, finding instructors to teach the classes, visible progress on the taskboard; and thirdly, tracking the overall effectiveness of the training conducted, assessed during Sprint Reviews with key stakeholders. Stakeholder engagement was a continuous process, seamlessly integrated through regular Sprint Reviews, where the taskboard visualized evolving priorities and training milestones. This strategically structured approach was designed to promptly conduct and assess the effectiveness of monthly training, showcasing a substantial reduction in errors and a noteworthy improvement in employee effectiveness in the workplace. Agile communication principles, facilitated by a taskboard, were applied, emphasizing continuous engagement and feedback loops. The culmination was a successful initiative, contributing to cost savings, enhanced productivity, and a culture of continuous improvement, reflecting the iterative and adaptive spirit inherent in agile project management. " u="1"/>
        <s v="In the mission to facilitate an international meeting between U.S. forces and foreign allies, the project iteratively aimed to deliver a tangible increment—an improved communication channel with a foreign government, fostering enhanced international relations. Serving as the Project Manager and Diplomatic Relations Attaché, my role involved orchestrating a dynamic team and conducting collaborative sessions, such as Sprint Planning and Backlog Refinement, to iterate on the coordination of the international meeting. The increments delivered were not just logistical plans but valuable working products: first, securing a conference room for daily meetings, tracked on a taskboard; second, ensuring internet connections and technology infrastructure through iterative meetings, including daily stand-ups for status checks; third, scheduling meetings and coordinating participants using tools such as mind mapping; and fourth, facilitating key meetings between the U.S. and foreign governments, visible progress on the taskboard. Stakeholder engagement was a continuous process, integrated through regular Sprint Reviews, where the taskboard visualized evolving priorities and meeting logistics. The strategically structured approach aimed to promptly achieve improved communication and a secure meeting environment, enabling the U.S. to increase its overseas presence. Agile communication principles, facilitated by a taskboard, were applied, emphasizing continuous engagement and feedback loops. The culmination was a successful and secure meeting, fostering enhanced international relations and reflecting the iterative and adaptive spirit inherent in agile project management. " u="1"/>
        <s v="In the mission to raise money for a local non-profit and elevate awareness of the cause among key community members, the project aimed to deliver a tangible increment—a successful fundraiser that resulted in $1M in donations, over five hundred attendees, participation from local city officials, and coverage by news stations, significantly increasing community engagement. Serving as the Project Manager, my role involved orchestrating a dynamic team and conducting collaborative sessions, including Sprint Planning and Backlog Refinement, to iteratively guide the fundraising initiative. The increments delivered were not just donations but valuable working products: firstly, scheduling the event iteratively through continuous stakeholder engagement, tracked on a taskboard; secondly, inviting city officials, coordinating with local businesses, and managing a team of ten people, visible progress on the taskboard; and thirdly, overseeing the successful fundraiser, assessed during Sprint Reviews with key stakeholders. Stakeholder engagement was a continuous process, seamlessly integrated through regular Sprint Reviews, where the taskboard visualized evolving priorities and fundraising milestones. This strategically structured approach aimed to promptly and effectively organize a fundraiser, showcasing a successful event that exceeded the initial goal and significantly increased awareness of both the non-profit and the cause it supports. Agile communication principles, facilitated by a taskboard, were applied, emphasizing continuous engagement and feedback loops. The culmination was a triumphant initiative, delivering substantial donations, community engagement, and heightened awareness, reflecting the iterative and adaptive spirit inherent in agile project management. " u="1"/>
        <s v="In the pursuit of elevating workplace compliance, the project iteratively aimed to align with the company's policies and procedures. As the project lead, I facilitated the formation of a dynamic team through collaborative sessions, evolving our inspection approach in increments. The initial increment involved creating a comprehensive inspection sheet, setting the foundation for subsequent evaluations. The second increment focused on defining a flexible inspection timeline, allowing adaptability to changing priorities. Further increments were achieved through iterative inspection meetings, ensuring a shared understanding within the team. Stakeholder engagement was a continuous process, integrated through regular Sprint Reviews to refine our approach. Strategically scheduled during low-impact times, the inspection promptly identified and rectified three violations. Agile communication principles were applied to engage employees, emphasizing continuous dialogue and feedback loops for rule reinforcement. The culmination was a successful inspection, with each increment contributing to our understanding of the workplace, employee practices, and the safeguarding of organizational assets—an embodiment of the iterative and adaptive spirit applied throughout the project." u="1"/>
        <s v="In the mission to develop a new staffing program aimed at fostering diversity, especially in key leadership roles, the project iteratively aimed to deliver a tangible increment—an increased representation of culturally diverse individuals within the organization. Serving as the Project Manager and Chief Inclusion &amp; Diversity Officer, my role involved orchestrating a dynamic team and conducting collaborative sessions, such as Sprint Planning and Backlog Refinement, to iterate on the staffing program. The increments delivered were not just recruitment efforts but valuable working products: first, identifying talented and qualified individuals who fit the required demographic, tracked on a taskboard; second, acquiring eighteen culturally diverse individuals, visible progress on the taskboard; third, developing a new staffing policy iteratively through continuous stakeholder engagement, including daily stand-ups for status checks; and fourth, achieving an uptake in diversity within the leadership team and improved relations across the organization. Stakeholder engagement was a continuous process, integrated through regular Sprint Reviews, where the taskboard visualized evolving priorities and recruitment milestones. The strategically structured approach aimed to promptly increase diversity across the organization, particularly in key leadership roles. Agile communication principles, facilitated by a taskboard, were applied, emphasizing continuous engagement and feedback loops. The culmination was a successful staffing program, showcasing an increased representation of culturally diverse individuals in leadership positions and fostering improved relations across the organization, reflecting the iterative and adaptive spirit inherent in agile project management. " u="1"/>
        <s v="In the mission to elevate the effectiveness of the regional sales team and enhance company profitability, the project iteratively aimed to deliver a tangible increment—a new standard operating procedure (SOP) that could be utilized by the sales team. As the assigned Project Manager, my role involved orchestrating a dynamic team and conducting collaborative sessions, such as Backlog Refinement, to iterate on the creation of the SOP. The increments delivered were not just process documentation but valuable working products: first, identifying enhanced sales methodologies; second, incorporating team input through iterative meetings to ensure adaptability; and third, continuous stakeholder management throughout the project to meet expectations. Stakeholder engagement was a continuous process, integrated through regular Sprint Reviews to refine the SOP iteratively. The strategically structured approach aimed to promptly achieve a revolutionary way of conducting routine sales. Agile communication principles were applied, emphasizing continuous engagement and feedback loops. The culmination was a comprehensive SOP, a significant working product that allowed the regional sales team to achieve outstanding results—selling an average of $5,000 more per month in products. This achievement led to the team being awarded the sales team of the quarter by the company, reflecting the iterative and adaptive spirit inherent in agile project management. " u="1"/>
        <s v="In the mission to establish a new company office in a different state, aiming to increase market penetration and boost sales, the project iteratively aimed to deliver a tangible increment—a successful new company location that significantly contributed to economic growth and market share increase. Serving as the Project Manager and General Manager, my role involved orchestrating a dynamic team and conducting collaborative sessions, such as Sprint Planning and Backlog Refinement, to iterate on the establishment of the new company office. The increments delivered were not just a new team but valuable working products: first, establishing and overseeing the new company location, tracked on a taskboard; second, hiring a new team of three hundred people iteratively through continuous stakeholder engagement, including daily stand-ups for status checks; third, acquiring necessary resources and maintaining the budget, visible progress on the taskboard; and fourth, achieving an 8% increase in market share and annual sales of more than $150M/year. Stakeholder engagement was a continuous process, integrated through regular Sprint Reviews, where the taskboard visualized evolving priorities and new office milestones. The strategically structured approach aimed to promptly establish and showcase the success of the new company location, demonstrating the possibility of future expansion. Agile communication principles, facilitated by a taskboard, were applied, emphasizing continuous engagement and feedback loops. The culmination was a successful initiative, contributing to economic stimulation, job creation, and increased market share, reflecting the iterative and adaptive spirit inherent in agile project management. " u="1"/>
        <s v="In the mission to develop an Employee Assistance Program (EAP) to support employees during challenging times, the project iteratively aimed to deliver a tangible increment—a comprehensive program that significantly increased employee productivity and morale, leading to a welcomed cost savings of more than $100K/year. Serving as the Project Manager and Consultant, my role involved orchestrating a dynamic team and conducting collaborative sessions, such as Sprint Planning and Backlog Refinement, to iterate on the development of the EAP. The increments delivered were not just recommendations but valuable working products: first, facilitating meetings between HR and employees to gather feedback, tracked on a taskboard; second, documenting employee complaints iteratively through continuous stakeholder engagement, including daily stand-ups for status checks; third, developing recommendations for the company, visible progress on the taskboard; and fourth, achieving a completely new EAP that allowed employees to seek treatment for various challenges, such as drug use, psychiatric care, and student loan forgiveness programs. Stakeholder engagement was a continuous process, integrated through regular Sprint Reviews, where the taskboard visualized evolving priorities and EAP milestones. The strategically structured approach aimed to promptly provide valuable support to employees, resulting in increased productivity, morale, and cost savings. Agile communication principles, facilitated by a taskboard, were applied, emphasizing continuous engagement and feedback loops. The culmination was a successful Employee Assistance Program, showcasing a proactive approach to employee well-being, reflecting the iterative and adaptive spirit inherent in agile project management. " u="1"/>
        <s v="In the dynamic landscape of Army Aviation, the project iteratively aimed to author a cutting-edge publication aligning with advancements in technology, equipment, and the evolving battlefield. As the Agile Project Manager, my responsibilities included forming a dynamic team and orchestrating collaborative sessions, such as Backlog Refinement, to iterate on the publication's development. The increments delivered were notable: firstly, continuous coordination between military officials, civilians, industry experts, and government officials; secondly, regular updates and status reports communicated through agile ceremonies to ensure transparency and adaptability. Stakeholder engagement was a continuous process, integrated through regular Sprint Reviews to refine the publication iteratively. The strategically structured approach aimed to promptly achieve end-user adoption and special recognition from headquarters. Agile communication principles were applied, emphasizing continuous engagement and feedback loops. The culmination was the successful reduction of the publication timeline by three months, with the final deliverable being a new warfighting publication developed by the U.S. Army Aviation command. This embodied the iterative and adaptive spirit inherent in agile project management, ensuring soldiers were equipped with new practices and procedures for enhanced combat readiness." u="1"/>
        <s v="In the mission to develop a new corporate marketing strategy, aimed at increasing the number of qualified leads and improving conversion rates, the project iteratively aimed to deliver a tangible increment—a comprehensive strategy encompassing social media, sales funnels, outside advertisement, and search engine optimization strategies that the company could immediately implement. Serving as the Project Manager for this initiative, my role involved orchestrating a dynamic team and conducting collaborative sessions, including Sprint Planning and Backlog Refinement, to iteratively guide the marketing strategy development. The increments delivered were not just proposals but valuable working products: firstly, conducting research and reviewing case studies iteratively through continuous stakeholder engagement, tracked on a taskboard; secondly, communicating findings with stakeholders, visible progress on the taskboard; and thirdly, drafting marketing proposals to senior management for review, assessed during Sprint Reviews. Stakeholder engagement was a continuous process, seamlessly integrated through regular Sprint Reviews, where the taskboard visualized evolving priorities and marketing strategy milestones. This strategically structured approach aimed to promptly develop and implement a new corporate marketing strategy, showcasing a comprehensive plan designed to increase sales and contribute to the company's growth. Agile communication principles, facilitated by a taskboard, were applied, emphasizing continuous engagement and feedback loops. The culmination was a successful initiative, delivering a robust marketing strategy that positioned the company for increased success and growth, reflecting the iterative and adaptive spirit inherent in agile project management. " u="1"/>
        <s v="In the quest to validate a working hypothesis regarding employee satisfaction with compensation, the project iteratively aimed to deliver tangible increments that could be utilized by the customer—the employees themselves. Serving as the Project Manager and Senior Researcher, my role involved orchestrating a dynamic team and conducting collaborative sessions, such as Backlog Refinement, to iterate on the development of a comprehensive survey with the help of industry experts. The increments delivered were not just survey components but valuable working products: first, a refined survey developed in consultation with management to address their pain points; second, iterative documentation of survey results to ensure transparency and adaptability; and third, follow-on action items formulated for senior management based on the real-time insights gleaned. Stakeholder engagement was a continuous process, integrated through regular Sprint Reviews to refine the survey iteratively. The strategically structured approach aimed to promptly validate the working hypothesis. Agile communication principles were applied, emphasizing continuous engagement and feedback loops. The culmination was a comprehensive 30-page report, a significant working product showcasing that over 70% of employees felt dissatisfied with their current compensation plan. This report included recommendations from outside consultants and experts, reflecting the iterative and adaptive spirit inherent in agile project management. " u="1"/>
        <s v="In the mission to develop a new software application for the company, facilitating the monitoring of employee work performance from home, the project aimed to deliver a tangible increment—a working piece of software that resulted in increased productivity, enhanced capabilities, remote work opportunities for employees, and a substantial cost savings of over $10M per year. Serving as the Project Manager and Solutions Architect, my role involved orchestrating a dynamic team and conducting collaborative sessions, including Sprint Planning and Backlog Refinement, to iteratively guide the software development initiative. The increments delivered were not just software but valuable working products: firstly, working with consultants to develop the new software iteratively through continuous stakeholder engagement, tracked on a taskboard; secondly, meeting with stakeholders to address concerns, coordinating with the IT department to ensure compatibility, visible progress on the taskboard; and thirdly, educating employees on the new software, assessed during Sprint Reviews with key stakeholders. Stakeholder engagement was a continuous process, seamlessly integrated through regular Sprint Reviews, where the taskboard visualized evolving priorities and software development milestones. This strategically structured approach aimed to promptly and effectively develop a software application, showcasing a working solution that enabled remote work, improved communication between management and employees, and contributed to significant cost savings. Agile communication principles, facilitated by a taskboard, were applied, emphasizing continuous engagement and feedback loops. The culmination was a successful initiative, delivering a valuable software tool that revolutionized the company's approach to remote work, reflecting the iterative and adaptive spirit inherent in agile project management. " u="1"/>
        <s v="In the ambitious endeavor to establish a new company department, the project iteratively aimed to formalize the division of IT into distinct entities—a help desk and a network security department. As the Agile Project Manager, my role involved orchestrating a dynamic team and facilitating collaborative sessions, such as Backlog Refinement, to iterate on the departmental restructuring. The increments delivered were impactful: first, conducting meetings between executives and technical experts to showcase the rationale for division and highlight inherent job differences; second, continuous updates communicated through agile ceremonies to ensure transparency and adaptability in the process. Stakeholder engagement was a continuous process, integrated through regular Sprint Reviews to refine the restructuring iteratively. The strategically structured approach aimed to promptly realize a drastic increase in productivity, improved employee satisfaction, reduced waiting time for trouble tickets, and a cost savings exceeding $2M. Agile communication principles were applied, emphasizing continuous engagement and feedback loops. The culmination was the successful establishment of a fully staffed help desk department and a new network security department equipped with cutting-edge technology. This accomplishment reflected the iterative and adaptive spirit inherent in agile project management, resulting in increased efficiency levels and substantial cost savings for the company." u="1"/>
        <s v="In the mission to restructure the organization's roles, responsibilities, titles, and primary duties, the project iteratively aimed to deliver a tangible increment—a successful transition from a siloed style company to a more agile and flat organization. Serving as the Project Manager and Change Agent, my role involved orchestrating a dynamic team and conducting collaborative sessions, such as Sprint Planning and Backlog Refinement, to iterate on the restructuring process. The increments delivered were not just new organizational charts but valuable working products: first, conducting weekly meetings with the executive team to track progress on a taskboard; second, facilitating cross-training meetings between departments to enhance communication and collaboration, visible on the taskboard; third, developing new roles and responsibilities iteratively with continuous stakeholder engagement, including daily stand-ups for status checks; and fourth, achieving a successful transition with new titles, pay increases, and improved morale. Stakeholder engagement was a continuous process, integrated through regular Sprint Reviews, where the taskboard visualized evolving priorities and restructuring milestones. The strategically structured approach aimed to promptly achieve an overall increase in employee morale and a more agile and flat organizational structure. Agile communication principles, facilitated by a taskboard, were applied, emphasizing continuous engagement and feedback loops. The culmination was a successful organizational transition, reflecting the iterative and adaptive spirit inherent in agile project management." u="1"/>
        <s v="In the pursuit of enhancing network security, the project iteratively aimed to research and subcontract this critical service to a specialized private firm. As the Agile Project Manager, my responsibilities encompassed forming a dynamic team and orchestrating collaborative sessions such as Backlog Refinement. The increments delivered were notable: first, in researching various companies offering network security services; second, in conducting a thorough cost-benefit analysis to inform decision-making; and third, in continuously briefing management on contracting process updates through iterative meetings. Stakeholder engagement, integral to the process, was managed through regular Sprint Reviews, integrating feedback into each increment. The strategically structured partnership development aimed to promptly secure the company's networks. Agile communication principles were applied, emphasizing continuous engagement and feedback loops. The culmination was a formal agreement with a contracted partner, ensuring the organization's networks were robustly secured—an embodiment of the iterative and adaptive spirit inherent in agile project management." u="1"/>
        <s v="In the mission to thoroughly audit the organization's hiring process, encompassing recruiting, application tracking, hiring, and onboarding stages, the project iteratively aimed to deliver a tangible increment—a comprehensive audit and feedback report that aligns with local, state, and federal guidelines. Serving as the Project Manager and HR Consultant, my role involved orchestrating a dynamic team and conducting collaborative sessions, such as Sprint Planning and Backlog Refinement, to iterate on the audit process. The increments delivered were not just documentation but valuable working products: first, overseeing a complete audit of the company's practices, policies, and procedures, tracked on a taskboard; second, capturing infractions or areas for improvement, visible on the taskboard; third, compiling a list of recommendations iteratively through continuous stakeholder engagement, including weekly meetings with the executive team; and fourth, achieving a comprehensive audit and feedback report ready for immediate action. Stakeholder engagement was a continuous process, integrated through regular Sprint Reviews, where the taskboard visualized evolving priorities and audit milestones. The strategically structured approach aimed to promptly rectify questionable practices and ensure compliance with current legislation. Agile communication principles, facilitated by a taskboard, were applied, emphasizing continuous engagement and feedback loops. The culmination was a successful audit, showcasing areas for improvement and actionable recommendations for immediate implementation, reflecting the iterative and adaptive spirit inherent in agile project management. " u="1"/>
        <s v="In the mission to revamp an outdated company policy and procedure, aligning it with new corporate values, the project iteratively aimed to deliver a tangible increment—a new set of policies that significantly increased employee satisfaction, improved productivity, reduced staff turnover, and brought unexpected cost savings. Serving as the Company's Project Manager, my role involved orchestrating a dynamic team and conducting collaborative sessions, such as Sprint Planning and Backlog Refinement, to iterate on the policy and procedure revamp. The increments delivered were not just draft proposals but valuable working products: first, working with stakeholders and team members to formulate new policies, tracked on a taskboard; second, facilitating meetings iteratively through continuous stakeholder engagement, including daily stand-ups for status checks; third, developing draft proposals for senior management approval, visible progress on the taskboard; and fourth, achieving a new corporate policy and procedure that strategically aligned with the company's new vision and values. Stakeholder engagement was a continuous process, integrated through regular Sprint Reviews, where the taskboard visualized evolving priorities and policy revamp milestones. The strategically structured approach aimed to promptly align policies with corporate values, leading to increased employee satisfaction, improved productivity, reduced turnover, and unexpected cost savings. Agile communication principles, facilitated by a taskboard, were applied, emphasizing continuous engagement and feedback loops. The culmination was a successful policy and procedure revamp, showcasing a strategic alignment with the company's vision and values, reflecting the iterative and adaptive spirit inherent in agile project management. " u="1"/>
        <s v="In the endeavor to host a company-wide safety day and impart crucial knowledge on household safety, the project iteratively aimed to deliver a tangible increment—a successful event for employees and their families. Serving as the Project Manager and Event Coordinator, my role involved orchestrating a dynamic team and conducting collaborative sessions, such as Sprint Planning and Backlog Refinement, to iterate on the event coordination process. The increments delivered were not just logistical plans but valuable working products: first, booking a secure venue to ensure safety; second, coordinating with local safety officials to offer twelve hours of instruction, tracked on a taskboard; third, continuous engagement with family members through iterative meetings, including daily stand-ups for status checks, to communicate event details and garner participation; and fourth, ensuring the provision of food and water as visible progress on the taskboard. Stakeholder engagement was a continuous process, integrated through regular Sprint Reviews, where the taskboard visualized evolving priorities and event logistics. The strategically structured approach aimed to promptly achieve an overwhelming turnout of over two hundred people, fostering a collaborative atmosphere to share safety experiences. Agile communication principles, facilitated by a taskboard, were applied, emphasizing continuous engagement and feedback loops. The culmination was a successful event where employees and family members received valuable safety training, fostering a sense of community and shared experiences, reflecting the iterative and adaptive spirit inherent in agile project management." u="1"/>
        <s v="In the mission to develop a new safety training program for management, the project iteratively aimed to deliver a tangible increment—a revamped safety program that significantly reduced mishaps and improved overall safety for employees. Serving as the Project Manager and Safety Representative, my role involved orchestrating a dynamic team and conducting collaborative sessions, such as Sprint Planning and Backlog Refinement, to iterate on the safety training program. The increments delivered were not just training modules but valuable working products: first, figuring out a way to ensure employee safety, tracked on a taskboard; second, implementing a complete revamp of the company's safety program, visible progress on the taskboard; third, achieving a reduction in mishaps by over 40% and a cost savings of over $750K/year; and fourth, cutting the number of employees injured on the job in half. Stakeholder engagement was a continuous process, integrated through regular Sprint Reviews, where the taskboard visualized evolving priorities and safety program milestones. The strategically structured approach aimed to promptly reduce injuries and mishaps resulting from job-related activities. Agile communication principles, facilitated by a taskboard, were applied, emphasizing continuous engagement and feedback loops. The culmination was a successful safety training program, showcasing a substantial reduction in mishaps, cost savings, and increased employee morale, reflecting the iterative and adaptive spirit inherent in agile project management. " u="1"/>
        <s v="In the mission to develop a new training program for the company, educating new employees on the benefits and long-term advantages of remaining with the organization, the project iteratively aimed to deliver a tangible increment—a comprehensive training program that significantly increased employee satisfaction and reduced staff turnover through the company's vesting system. Serving as the Project Manager and HR Business Partner, my role involved orchestrating a dynamic team and conducting collaborative sessions, such as Sprint Planning and Backlog Refinement, to iterate on the development of the training program. The increments delivered were not just class materials but valuable working products: first, creating a class that showcased the company's unique value proposition, tracked on a taskboard; second, educating new hires on their benefits iteratively through continuous stakeholder engagement, including daily stand-ups for status checks; third, ensuring the quality of the class aligned with stakeholder expectations, visible progress on the taskboard; and fourth, achieving a one-week training program that employees must go through before starting work. Stakeholder engagement was a continuous process, integrated through regular Sprint Reviews, where the taskboard visualized evolving priorities and training program milestones. The strategically structured approach aimed to promptly educate and engage new employees, fostering satisfaction and reducing turnover. Agile communication principles, facilitated by a taskboard, were applied, emphasizing continuous engagement and feedback loops. The culmination was a successful training program, showcasing the company's unique offerings and contributing to increased employee satisfaction and retention, reflecting the iterative and adaptive spirit inherent in agile project management." u="1"/>
        <s v="Recognizing the need to boost operational efficiency, I stepped into the role of Agile Project Manager and dove into a project aimed at continuously reshaping our warehouse. The focus was on dynamically optimizing shelving space and overall operational effectiveness. Bringing agile principles into play, my initial task was to build a cross-functional team, fostering collaboration through regular Backlog Refinement sessions. These gatherings allowed us to consistently prioritize evolving requirements, adapting to the ever-changing needs of our stakeholders. In the development phase, we embraced agile practices like Continuous Integration, utilizing a sophisticated Excel-based optimization model. Through detailed Sprint Reviews, stakeholders gained real-time insights into our evolving project, allowing immediate adjustments based on the feedback loop. Proactively tackling challenges and employing agile Story Points, we flexibly broke down tasks, optimizing efficiency, and encouraging a culture of continuous improvement. Our agile journey reached its zenith with a transformed warehouse design, boasting not only a significant cost reduction of over $5M but also a threefold increase in shelving space. This success, deeply rooted in collaborative agility, adaptability, and an unwavering commitment to continuous improvement, showcased our alignment with agile principles. The deliverable unveiled during Sprint Reviews not only slashed costs but also expanded space and fine-tuned performance, highlighting the iterative and adaptive spirit of agile project management. " u="1"/>
        <s v="The objective of my project was to host a company party to celebrate its inception. The outcome of the project led to five hundred employees and family members attending the party, and overall company morale was lifted. My role was the project manager and event coordinator. The project and role responsibilities were to plan the venue and date, organize resources and employee availability, oversee the execution of the party, and clean-up after the event. Finally, the project's deliverable was, with the help of my team, to deliver a memorable experience to everyone and celebrate the company’s birthday; thus, increased employee morale and efficiency." u="1"/>
        <s v="The objective of my project was to oversee the organization’s new software implementation and manage the reaction employees might have towards the change. The outcome of the project was 100% end-user adoption of the software despite changes in primary duties. I was the project manager throughout the project. My primary responsibility was to ensure employees and key stakeholders understood the importance of the new software and assist them in making the transition. The deliverable was an organization that was prepared to utilize the new software and who was made aware of their new duties and responsibilities after the implementation was complete." u="1"/>
        <s v="The objective of my project was to shut down and formally close a regional office that the company had operated out of for the last fifteen years. The outcome of the project was the company ultimately saved $1M/year in overhead expenses, and twenty-five positions were relocated to the company’s headquarters. I was the assigned project manager throughout the project. My key responsibilities included closing out service contracts, relocating personnel, and performing weekly updates via conference calls with stakeholders. The deliverable was a successful closure of an outdated company’s office and the transference of vital resources back to the headquarters location to increase efficiency." u="1"/>
        <s v="The objective of my project was to deploy one thousand military personnel and over five tons of equipment to hazardous combat areas overseas. The outcome of the project was that key personnel received the equipment, food, and supplies needed to secure vital locations to ensure military superiority. My role during the project was the project manager/chief transportation officer. The responsibilities entrusted to me included organizing the transportation of equipment and personnel as well as managing stakeholder expectations throughout the project. The final deliverable was a successful overseas shipment of essential resources to military outposts to ensure U.S. forces had the necessary equipment needed for their mission. " u="1"/>
        <s v="The objective of my project was to upgrade and modify existing equipment to meet new government regulations and increase overall efficiency. The outcome of the project was over three hundred pieces of equipment were either modified or completely upgraded to ensure compliance with new governmental policies. My role in this project was to be the project manager. I was responsible for developing a team, acquiring the necessary resources needed to upgrade the equipment, and overseeing the schedule to ensure the project was completed within government guidelines. The final deliverable was over $25M worth of equipment was upgraded and was immediately put into use, which improved the company’s effectiveness in the marketplace.  " u="1"/>
        <s v="The objective of the project was to hold monthly training for employees to reduce mishaps and improve overall productivity levels for the company. The outcome of the project yielded $5M in saved rework and an average increase in productivity by 15%. I was assigned to be the project’s key project manager, who was ultimately responsible for the successful training of personnel. My responsibilities included developing the classes, finding instructors to teach the class, and tracking the overall effectiveness of the training conducted. The deliverable of this project was twelve expertly executed classes that reduced errors and improved employee effectiveness in the workplace. " u="1"/>
        <s v="The objective of the project was to facilitate an international meeting between U.S. forces and foreign allies to discuss ways to improve international relations between countries. The outcome of the project was improved communication with a foreign government, which allowed the U.S. to increase its presence overseas. I was assigned to be the project manager/diplomatic relations, attache. My responsibility was to secure a conference room for daily meetings, ensure internet connections, schedule meetings, and facilitate these key meetings between the various countries using tools such as mind mapping. The key deliverable was a successful meeting between the U.S. and foreign governments, which was safe and secure from outside influence or interference. " u="1"/>
        <s v="The objective of the project was to raise money for a local non-profit and raise awareness of the cause with key community members. The outcome was $1M in donations, over five-hundred people attended the fundraiser, local city officials attended, and news stations covered the event, which ultimately increased participation. I was the project manager on the project. My responsibilities were to schedule the event, invite city officials, coordinate with local businesses, and manage a team of 10 people who were responsible for collecting donations for the non-profit. The key deliverable was a successful fundraiser that exceeded the initial goal of $500K and increased awareness of not only the non-profit but the cause they support as well. " u="1"/>
        <s v="The objective of the project was to conduct a workplace inspection to ensure the company’s policies and procedures were being followed by employees. The out of the project was three violations that were found and rectified, employees were reminded of the rules and regulations, and stakeholder engagement was managed accordingly. My role was to be the project manager for the project. The responsibilities entrusted to me included assembling a team of 10 people to assist me in the inspection, coordinating with key stakeholders to assist, and scheduling the inspection at a time that would be least impactful to productivity. The final deliverable was a successful inspection of the company’s workplace, its employees, and the organization’s assets. " u="1"/>
        <s v="The objective of the project was to develop a new staffing program to increase diversity across the organization, especially in key leadership roles. The outcome of the project was the acquisition of eighteen culturally diverse individuals, which make up 37% of the company’s demographics. The company assigned me to be the project manager/chief inclusion &amp; diversity officer for the project. My main responsibility was to identify talented and qualified individuals who fit the required demographic needed to diversify the company’s executive team. Additionally, I was responsible for developing a new staffing policy to ensure the efforts were not lost in time. The deliverable from this project was an uptake in diversity to the leadership team and improved relations across the organization. " u="1"/>
        <s v="The objective of the project was to create a new standard operating procedure for the regional sales team for the company, which would increase sales and company profitability. The outcome was a revolutionary way of conducting routine sales that allowed salespeople to become more productive and sell an average of $5,000 more per month in products. I was assigned to be the project manager for this initiative. My key responsibility was to identify better ways of conducting the sales process, coordinating team input, managing stakeholder's expectations, and reducing the time it took to complete a transaction. The final deliverable I was able to provide was a comprehensive standard operating procedure that allowed the regional sales team to be awarded the sales team of the quarter award by the company. " u="1"/>
        <s v="The objective of the project was to establish a new company office in a different state to increase market penetration and increase sales. The outcome resulted in three hundred new jobs, $20M in economic stimulation, an 8% increase in market share, and annual sales of more than $150M/year. I was assigned to be the project manager/general manager for this new company initiative. My major responsibility was to establish and oversee the new company location and ensure operations could continue as originally projected. I hired a new team of people, acquired the necessary resources, maintained the budget, and communicated my progress with key stakeholders. The final deliverable was a successful new company location that showed the company the possibility of future expansion. " u="1"/>
        <s v="The objective of the project was to develop an employee assistance program to help current employees during times of turmoil and overcome challenges while remaining employed. The outcome was an increase in employee productivity and morale, which caused a welcomed cost savings of more than $100K/year. My role was to be the project manager/consultant during this project. My key responsibilities included facilitating meetings between HR and employees, documenting complaints from employees, and developing recommendations for the company. The deliverable was a completely new program that allowed employees to seek treatment for drug use, psychiatric care, and student loan forgiveness programs. " u="1"/>
        <s v="The objective of the project was to author a new publication for Army Aviation that coincides with new technologies, equipment, and the landscape of the battlefield. The outcome of the project was end-user adoption and special recognition from headquarters for reducing the amount of time it took to publish by three months. I was assigned to be the project manager for this project. My main responsibility was to continuously coordinate between military officials, civilians, industry experts, and government officials as to the status and updates made to previous editions. The final deliverable was a new warfighting publication developed by the U.S. Army Aviation command, complete with new practices and procedures for soldiers to follow during combat. " u="1"/>
        <s v="The objective of the project was to develop a new corporate marketing strategy that would increase the number of qualified leads and improve conversion rates. The outcome was a comprehensive strategy complete with social media, sales funnels, outside advertisement, and search engine optimization strategies the company could implement immediately. I was the project manager for this initiative. My responsibility was to conduct research and review case studies of successful marketing strategies that have worked for other companies, communicate with stakeholders on my findings, and draft marketing proposals to senior management for review citing my research. The final deliverable was a new corporate strategy designed to increase sales and help the company grow. " u="1"/>
        <s v="The objective of the project was to prove a working hypothesis on whether current employees are satisfied with their compensation. The outcome was that over 70% of employees felt underpaid or unappreciated in their current role. My role in this project was the project manager/senior researcher. My key responsibilities included developing the survey with the help of industry experts, consulting with management about their pain points, documenting the results, and formulating follow-on action items for senior management to consider. The final deliverable was a comprehensive 30-page report showcasing that the majority of employees were dissatisfied with their current compensation plan as well as recommendations given by outside consultants and experts. " u="1"/>
        <s v="The objective of the project was to develop a new software application for the company to monitor an employee's work performance from home. The outcome of this project was an increase in productivity, enhanced capabilities, the ability for employees to work from home, and a cost savings of over $10M per year. My role in this initiative was to be the project manager/solutions architect. The responsibilities for this project included working with consultants to develop the new software, meeting with stakeholders to address their concerns, coordinating with the IT department to ensure compatibility, and educating employees of the new software. The key deliverable was a working piece of software that the company could use to monitor its employees from home and allow for easier communication between management.  " u="1"/>
        <s v="The objective of the project was to stand up a new company department and formally divide IT into a help desk and network security. The outcome was a drastic increase in productivity, improved employee satisfaction, reduced waiting time for trouble tickets, and a realized cost savings of over $2M from increase efficiency levels. I was the project manager for the company. My main responsibility was to facilitate meetings between executives and technical experts to not only showcase the rationale for dividing the department but also to showcase the inherent differences between the two jobs. The final deliverable was a new help desk department that was fully staffed as well as a new network security department with new equipment. " u="1"/>
        <s v="The objective of the project was to restructure the organization’s roles, responsibilities, titles, and primary duties accordingly. The outcome of the project was new titles, increases in pay, proper allocation of workload amounts, improved communication between departments, and an overall increase in employee morale. I was assigned to be the project manager/change agent for this project. My responsibility was to conduct weekly meetings with the executive team, facilitate meetings between departments as they cross-trained, and develop new organizational charts complete with new roles and responsibilities. The deliverable was a successful transition from a siloed style company, into a more agile/flat organization. " u="1"/>
        <s v="The objective of the project was to research and subcontract out the company’s network security to a private firm that had the expertise and capability to provide this service. The outcome was a formal agreement was reached with the contractor, and the company’s networks were properly secured as a result of this partnership. My role was to be the project manager. My responsibilities included researching various companies who provide this service, conducting a cost-benefit analysis, briefing management on updates in the contracting process, and ultimately developing a partnership with the supplier. The final deliverable was establishing a relationship with a company that could successfully defend the organization’s network from various threats. " u="1"/>
        <s v="The objective of the project was to completely audit the hiring process currently being used by the organization, which included the recruiting, application tracking, hiring, and onboarding stages. The outcome showed that many questionable practices were being conducted, but thankfully, were rectified to comply with local, state, and federal guidelines. My role was to be the project manager/HR consultant for this initiative. My key responsibility was to oversee a complete audit of the company’s practices, policies, and procedures, capture infractions or areas for improvement, and compile a list of recommendations for follow-on steps in accordance with current legislation. The deliverable for this project was a comprehensive audit and feedback report that the company could take action on immediately. " u="1"/>
        <s v="The objective of the project was to revamp an outdated company policy and procedure to better align with new corporate values. The outcome of the project was a dramatic increase in employee satisfaction, improved productivity levels, reduced staff turnover, and an unexpected cost savings. My role during the project was to act as the company’s project manager. The responsibilities of being the project manager for this project included working with stakeholders and team members to formulate new company policies, facilitating meetings, and developing draft proposals to senior management for approval. The final deliverable was a new corporate policy and procedure that strategically aligned with the company’s new vision and values. " u="1"/>
        <s v="The objective of the project was to host a company-wide safety day to show employees and their families ways to be safer around the house. The outcome was an overwhelming turnout of over two hundred people, and safety officials gave twelve hours of instruction. My role in the project was to be the project manager/event coordinator. My responsibilities included booking the venue, coordinating with local safety officials to offer the training, contacting family members about the event, ensuring food and water was provided, and that the venue was safe and secure during the event. The final deliverable was a successful event in which employees and family members were able to receive safety training and share their experiences with other co-workers and families. " u="1"/>
        <s v="The objective of the project was to develop a new safety training program for management that would reduce mishaps and improve overall safety for employees. The outcome was a reduction in mishaps by over 40% and a cost savings of over $750K/year. Additionally, the number of employees injured on the job was cut in half. I was the project manager/safety representative for the company. My main responsibility was figuring out a way to ensure the safety of our employees and reduce the number of injuries and mishaps that were occurring from job-related activities. The deliverable was a complete revamp of the company’s safety program and an increase in employee morale. " u="1"/>
        <s v="The objective of my project was to develop a new training program for the company to educate new employees on the benefits and long term advantages of remaining with the organization. The outcome was an increase in employee satisfaction and a reduction in staff turnover because of the company’s vesting system. My role on the project was to be the project manager/HR business partner. The key responsibilities I had during this project was to create a class that showcased the company’s difference in the marketplace, educate new hires on their benefits, and ensure the quality of the class aligned with stakeholder’s expectations. The final deliverable was a one week training program that employees must go through before they start working. " u="1"/>
        <s v="The objective of the project was to redesign a warehouse to increase shelving space and optimize efficiency. The outcome of the project was a completed new warehouse design that reduced costs by more than $5M and increases the amount of shelving space 3X. My role in this project was to be the project manager. The responsibilities I had in being the project manager for the company included recruiting qualified personnel to execute the redesign, developing an excel spreadsheet to perform optimization models, and overseeing the redistribution of resources. The deliverable I was able to produce for my stakeholders was a completely new warehouse design, which reduced costs, increases space, and optimized performance for the organization." u="1"/>
      </sharedItems>
    </cacheField>
  </cacheFields>
  <extLst>
    <ext xmlns:x14="http://schemas.microsoft.com/office/spreadsheetml/2009/9/main" uri="{725AE2AE-9491-48be-B2B4-4EB974FC3084}">
      <x14:pivotCacheDefinition pivotCacheId="9074033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
  <r>
    <s v="Ceremony"/>
    <x v="0"/>
    <s v="Project #1"/>
    <x v="0"/>
    <x v="0"/>
  </r>
  <r>
    <s v="Change Management"/>
    <x v="1"/>
    <s v="Project #4"/>
    <x v="1"/>
    <x v="1"/>
  </r>
  <r>
    <s v="Decommissioned Asset"/>
    <x v="2"/>
    <s v="Project #5"/>
    <x v="2"/>
    <x v="2"/>
  </r>
  <r>
    <s v="Deploy Assets or People"/>
    <x v="3"/>
    <s v="Project #7"/>
    <x v="3"/>
    <x v="3"/>
  </r>
  <r>
    <s v="Equipment Upgrade"/>
    <x v="4"/>
    <s v="Project #11"/>
    <x v="4"/>
    <x v="4"/>
  </r>
  <r>
    <s v="Exercise"/>
    <x v="5"/>
    <s v="Project #13"/>
    <x v="5"/>
    <x v="5"/>
  </r>
  <r>
    <s v="Facilitated Meeting"/>
    <x v="6"/>
    <s v="Project #16"/>
    <x v="6"/>
    <x v="6"/>
  </r>
  <r>
    <s v="Fundraiser"/>
    <x v="7"/>
    <s v="Project #22"/>
    <x v="7"/>
    <x v="7"/>
  </r>
  <r>
    <s v="Inspection or Assessment"/>
    <x v="8"/>
    <s v="Project #26"/>
    <x v="8"/>
    <x v="8"/>
  </r>
  <r>
    <s v="New Manpower Program"/>
    <x v="9"/>
    <s v="Project #29"/>
    <x v="9"/>
    <x v="9"/>
  </r>
  <r>
    <s v="New Procedures or Process"/>
    <x v="10"/>
    <s v="Project #31"/>
    <x v="10"/>
    <x v="10"/>
  </r>
  <r>
    <s v="New Program Office"/>
    <x v="11"/>
    <s v="Project #48"/>
    <x v="11"/>
    <x v="11"/>
  </r>
  <r>
    <s v="New Program or Capability"/>
    <x v="12"/>
    <s v="Project #51"/>
    <x v="12"/>
    <x v="12"/>
  </r>
  <r>
    <s v="New Publication"/>
    <x v="13"/>
    <s v="Project #58"/>
    <x v="13"/>
    <x v="13"/>
  </r>
  <r>
    <s v="New Strategy"/>
    <x v="14"/>
    <s v="Project #64"/>
    <x v="14"/>
    <x v="14"/>
  </r>
  <r>
    <s v="New Study"/>
    <x v="15"/>
    <s v="Project #65"/>
    <x v="15"/>
    <x v="15"/>
  </r>
  <r>
    <s v="New Technique or Tool"/>
    <x v="16"/>
    <s v="Project #66"/>
    <x v="16"/>
    <x v="16"/>
  </r>
  <r>
    <s v="New Unit Standup"/>
    <x v="17"/>
    <s v="Project #69"/>
    <x v="17"/>
    <x v="17"/>
  </r>
  <r>
    <s v="Organizational Structure"/>
    <x v="18"/>
    <s v="Project #70"/>
    <x v="18"/>
    <x v="18"/>
  </r>
  <r>
    <s v="Procure Equipment"/>
    <x v="19"/>
    <s v="Project #75"/>
    <x v="19"/>
    <x v="19"/>
  </r>
  <r>
    <s v="Program Audit"/>
    <x v="20"/>
    <s v="Project #79"/>
    <x v="20"/>
    <x v="20"/>
  </r>
  <r>
    <s v="Revamp Process"/>
    <x v="21"/>
    <s v="Project #82"/>
    <x v="21"/>
    <x v="21"/>
  </r>
  <r>
    <s v="Safety Day"/>
    <x v="22"/>
    <s v="Project #88"/>
    <x v="22"/>
    <x v="22"/>
  </r>
  <r>
    <s v="Safety Program"/>
    <x v="23"/>
    <s v="Project #89"/>
    <x v="23"/>
    <x v="23"/>
  </r>
  <r>
    <s v="Training Program"/>
    <x v="24"/>
    <s v="Project #94"/>
    <x v="24"/>
    <x v="24"/>
  </r>
  <r>
    <s v="Warehouse Redesign"/>
    <x v="25"/>
    <s v="Project #98"/>
    <x v="25"/>
    <x v="25"/>
  </r>
  <r>
    <s v="New Procedures or Process"/>
    <x v="10"/>
    <s v="Project #31"/>
    <x v="10"/>
    <x v="10"/>
  </r>
  <r>
    <m/>
    <x v="26"/>
    <m/>
    <x v="26"/>
    <x v="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2E5924-5550-4E46-87CF-36C0551BB9CF}"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Project Title and Project Description Examples">
  <location ref="C3:C5" firstHeaderRow="1" firstDataRow="1" firstDataCol="1"/>
  <pivotFields count="5">
    <pivotField showAll="0"/>
    <pivotField showAll="0">
      <items count="28">
        <item h="1" x="8"/>
        <item h="1" x="19"/>
        <item x="25"/>
        <item h="1" x="13"/>
        <item h="1" x="17"/>
        <item h="1" x="15"/>
        <item h="1" x="3"/>
        <item h="1" x="10"/>
        <item h="1" x="1"/>
        <item h="1" x="22"/>
        <item h="1" x="0"/>
        <item h="1" x="6"/>
        <item h="1" x="18"/>
        <item h="1" x="20"/>
        <item h="1" x="9"/>
        <item h="1" x="23"/>
        <item h="1" x="21"/>
        <item h="1" x="12"/>
        <item h="1" x="24"/>
        <item h="1" x="11"/>
        <item h="1" x="5"/>
        <item h="1" x="2"/>
        <item h="1" x="4"/>
        <item h="1" x="14"/>
        <item h="1" x="7"/>
        <item h="1" x="16"/>
        <item h="1" x="26"/>
        <item t="default"/>
      </items>
    </pivotField>
    <pivotField showAll="0"/>
    <pivotField axis="axisRow" showAll="0">
      <items count="28">
        <item x="13"/>
        <item x="0"/>
        <item x="2"/>
        <item x="8"/>
        <item x="14"/>
        <item x="18"/>
        <item x="23"/>
        <item x="16"/>
        <item x="9"/>
        <item x="12"/>
        <item x="15"/>
        <item x="20"/>
        <item x="6"/>
        <item x="22"/>
        <item x="17"/>
        <item x="11"/>
        <item x="1"/>
        <item x="10"/>
        <item x="7"/>
        <item x="4"/>
        <item x="24"/>
        <item x="19"/>
        <item x="25"/>
        <item x="21"/>
        <item x="5"/>
        <item n="Transportation For Deployment Overseas" x="3"/>
        <item x="26"/>
        <item t="default"/>
      </items>
    </pivotField>
    <pivotField axis="axisRow" showAll="0">
      <items count="106">
        <item m="1" x="82"/>
        <item m="1" x="103"/>
        <item m="1" x="80"/>
        <item m="1" x="81"/>
        <item m="1" x="83"/>
        <item m="1" x="79"/>
        <item m="1" x="92"/>
        <item m="1" x="99"/>
        <item m="1" x="87"/>
        <item m="1" x="89"/>
        <item m="1" x="93"/>
        <item m="1" x="102"/>
        <item m="1" x="95"/>
        <item m="1" x="88"/>
        <item m="1" x="91"/>
        <item m="1" x="90"/>
        <item m="1" x="85"/>
        <item m="1" x="84"/>
        <item m="1" x="101"/>
        <item m="1" x="94"/>
        <item m="1" x="86"/>
        <item m="1" x="104"/>
        <item m="1" x="98"/>
        <item m="1" x="97"/>
        <item m="1" x="100"/>
        <item m="1" x="96"/>
        <item h="1" x="26"/>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0"/>
        <item x="1"/>
        <item x="2"/>
        <item x="3"/>
        <item x="4"/>
        <item x="5"/>
        <item x="6"/>
        <item x="7"/>
        <item x="8"/>
        <item x="9"/>
        <item n="During the project objective to elevate the effectiveness of the regional sales team and enhance company profitability, the project iteratively aimed to deliver a tangible increment—a new standard operating procedure (SOP) that could be utilized by the s" x="10"/>
        <item x="11"/>
        <item x="12"/>
        <item x="13"/>
        <item x="14"/>
        <item x="15"/>
        <item x="16"/>
        <item x="17"/>
        <item x="18"/>
        <item x="19"/>
        <item x="20"/>
        <item x="21"/>
        <item x="22"/>
        <item x="23"/>
        <item x="24"/>
        <item x="25"/>
        <item t="default"/>
      </items>
    </pivotField>
  </pivotFields>
  <rowFields count="2">
    <field x="3"/>
    <field x="4"/>
  </rowFields>
  <rowItems count="2">
    <i>
      <x v="22"/>
    </i>
    <i r="1">
      <x v="104"/>
    </i>
  </rowItems>
  <colItems count="1">
    <i/>
  </colItems>
  <formats count="61">
    <format dxfId="92">
      <pivotArea type="all" dataOnly="0" outline="0" fieldPosition="0"/>
    </format>
    <format dxfId="91">
      <pivotArea field="3" type="button" dataOnly="0" labelOnly="1" outline="0" axis="axisRow" fieldPosition="0"/>
    </format>
    <format dxfId="90">
      <pivotArea dataOnly="0" labelOnly="1" fieldPosition="0">
        <references count="1">
          <reference field="3" count="0"/>
        </references>
      </pivotArea>
    </format>
    <format dxfId="89">
      <pivotArea dataOnly="0" labelOnly="1" grandRow="1" outline="0" fieldPosition="0"/>
    </format>
    <format dxfId="88">
      <pivotArea dataOnly="0" labelOnly="1" fieldPosition="0">
        <references count="2">
          <reference field="3" count="1" selected="0">
            <x v="0"/>
          </reference>
          <reference field="4" count="1">
            <x v="6"/>
          </reference>
        </references>
      </pivotArea>
    </format>
    <format dxfId="87">
      <pivotArea dataOnly="0" labelOnly="1" fieldPosition="0">
        <references count="2">
          <reference field="3" count="1" selected="0">
            <x v="1"/>
          </reference>
          <reference field="4" count="1">
            <x v="5"/>
          </reference>
        </references>
      </pivotArea>
    </format>
    <format dxfId="86">
      <pivotArea dataOnly="0" labelOnly="1" fieldPosition="0">
        <references count="2">
          <reference field="3" count="1" selected="0">
            <x v="2"/>
          </reference>
          <reference field="4" count="1">
            <x v="3"/>
          </reference>
        </references>
      </pivotArea>
    </format>
    <format dxfId="85">
      <pivotArea dataOnly="0" labelOnly="1" fieldPosition="0">
        <references count="2">
          <reference field="3" count="1" selected="0">
            <x v="3"/>
          </reference>
          <reference field="4" count="1">
            <x v="8"/>
          </reference>
        </references>
      </pivotArea>
    </format>
    <format dxfId="84">
      <pivotArea dataOnly="0" labelOnly="1" fieldPosition="0">
        <references count="2">
          <reference field="3" count="1" selected="0">
            <x v="4"/>
          </reference>
          <reference field="4" count="1">
            <x v="10"/>
          </reference>
        </references>
      </pivotArea>
    </format>
    <format dxfId="83">
      <pivotArea dataOnly="0" labelOnly="1" fieldPosition="0">
        <references count="2">
          <reference field="3" count="1" selected="0">
            <x v="5"/>
          </reference>
          <reference field="4" count="1">
            <x v="23"/>
          </reference>
        </references>
      </pivotArea>
    </format>
    <format dxfId="82">
      <pivotArea dataOnly="0" labelOnly="1" fieldPosition="0">
        <references count="2">
          <reference field="3" count="1" selected="0">
            <x v="6"/>
          </reference>
          <reference field="4" count="1">
            <x v="11"/>
          </reference>
        </references>
      </pivotArea>
    </format>
    <format dxfId="81">
      <pivotArea dataOnly="0" labelOnly="1" fieldPosition="0">
        <references count="2">
          <reference field="3" count="1" selected="0">
            <x v="7"/>
          </reference>
          <reference field="4" count="1">
            <x v="12"/>
          </reference>
        </references>
      </pivotArea>
    </format>
    <format dxfId="80">
      <pivotArea dataOnly="0" labelOnly="1" fieldPosition="0">
        <references count="2">
          <reference field="3" count="1" selected="0">
            <x v="8"/>
          </reference>
          <reference field="4" count="1">
            <x v="13"/>
          </reference>
        </references>
      </pivotArea>
    </format>
    <format dxfId="79">
      <pivotArea dataOnly="0" labelOnly="1" fieldPosition="0">
        <references count="2">
          <reference field="3" count="1" selected="0">
            <x v="9"/>
          </reference>
          <reference field="4" count="1">
            <x v="14"/>
          </reference>
        </references>
      </pivotArea>
    </format>
    <format dxfId="78">
      <pivotArea dataOnly="0" labelOnly="1" fieldPosition="0">
        <references count="2">
          <reference field="3" count="1" selected="0">
            <x v="10"/>
          </reference>
          <reference field="4" count="1">
            <x v="19"/>
          </reference>
        </references>
      </pivotArea>
    </format>
    <format dxfId="77">
      <pivotArea dataOnly="0" labelOnly="1" fieldPosition="0">
        <references count="2">
          <reference field="3" count="1" selected="0">
            <x v="11"/>
          </reference>
          <reference field="4" count="1">
            <x v="7"/>
          </reference>
        </references>
      </pivotArea>
    </format>
    <format dxfId="76">
      <pivotArea dataOnly="0" labelOnly="1" fieldPosition="0">
        <references count="2">
          <reference field="3" count="1" selected="0">
            <x v="12"/>
          </reference>
          <reference field="4" count="1">
            <x v="16"/>
          </reference>
        </references>
      </pivotArea>
    </format>
    <format dxfId="75">
      <pivotArea dataOnly="0" labelOnly="1" fieldPosition="0">
        <references count="2">
          <reference field="3" count="1" selected="0">
            <x v="13"/>
          </reference>
          <reference field="4" count="1">
            <x v="18"/>
          </reference>
        </references>
      </pivotArea>
    </format>
    <format dxfId="74">
      <pivotArea dataOnly="0" labelOnly="1" fieldPosition="0">
        <references count="2">
          <reference field="3" count="1" selected="0">
            <x v="14"/>
          </reference>
          <reference field="4" count="1">
            <x v="25"/>
          </reference>
        </references>
      </pivotArea>
    </format>
    <format dxfId="73">
      <pivotArea dataOnly="0" labelOnly="1" fieldPosition="0">
        <references count="2">
          <reference field="3" count="1" selected="0">
            <x v="15"/>
          </reference>
          <reference field="4" count="1">
            <x v="15"/>
          </reference>
        </references>
      </pivotArea>
    </format>
    <format dxfId="72">
      <pivotArea dataOnly="0" labelOnly="1" fieldPosition="0">
        <references count="2">
          <reference field="3" count="1" selected="0">
            <x v="16"/>
          </reference>
          <reference field="4" count="1">
            <x v="2"/>
          </reference>
        </references>
      </pivotArea>
    </format>
    <format dxfId="71">
      <pivotArea dataOnly="0" labelOnly="1" fieldPosition="0">
        <references count="2">
          <reference field="3" count="1" selected="0">
            <x v="17"/>
          </reference>
          <reference field="4" count="1">
            <x v="9"/>
          </reference>
        </references>
      </pivotArea>
    </format>
    <format dxfId="70">
      <pivotArea dataOnly="0" labelOnly="1" fieldPosition="0">
        <references count="2">
          <reference field="3" count="1" selected="0">
            <x v="18"/>
          </reference>
          <reference field="4" count="1">
            <x v="20"/>
          </reference>
        </references>
      </pivotArea>
    </format>
    <format dxfId="69">
      <pivotArea dataOnly="0" labelOnly="1" fieldPosition="0">
        <references count="2">
          <reference field="3" count="1" selected="0">
            <x v="19"/>
          </reference>
          <reference field="4" count="1">
            <x v="4"/>
          </reference>
        </references>
      </pivotArea>
    </format>
    <format dxfId="68">
      <pivotArea dataOnly="0" labelOnly="1" fieldPosition="0">
        <references count="2">
          <reference field="3" count="1" selected="0">
            <x v="20"/>
          </reference>
          <reference field="4" count="1">
            <x v="1"/>
          </reference>
        </references>
      </pivotArea>
    </format>
    <format dxfId="67">
      <pivotArea dataOnly="0" labelOnly="1" fieldPosition="0">
        <references count="2">
          <reference field="3" count="1" selected="0">
            <x v="21"/>
          </reference>
          <reference field="4" count="1">
            <x v="22"/>
          </reference>
        </references>
      </pivotArea>
    </format>
    <format dxfId="66">
      <pivotArea dataOnly="0" labelOnly="1" fieldPosition="0">
        <references count="2">
          <reference field="3" count="1" selected="0">
            <x v="22"/>
          </reference>
          <reference field="4" count="1">
            <x v="21"/>
          </reference>
        </references>
      </pivotArea>
    </format>
    <format dxfId="65">
      <pivotArea dataOnly="0" labelOnly="1" fieldPosition="0">
        <references count="2">
          <reference field="3" count="1" selected="0">
            <x v="23"/>
          </reference>
          <reference field="4" count="1">
            <x v="24"/>
          </reference>
        </references>
      </pivotArea>
    </format>
    <format dxfId="64">
      <pivotArea dataOnly="0" labelOnly="1" fieldPosition="0">
        <references count="2">
          <reference field="3" count="1" selected="0">
            <x v="24"/>
          </reference>
          <reference field="4" count="1">
            <x v="17"/>
          </reference>
        </references>
      </pivotArea>
    </format>
    <format dxfId="63">
      <pivotArea dataOnly="0" labelOnly="1" fieldPosition="0">
        <references count="2">
          <reference field="3" count="1" selected="0">
            <x v="25"/>
          </reference>
          <reference field="4" count="1">
            <x v="0"/>
          </reference>
        </references>
      </pivotArea>
    </format>
    <format dxfId="62">
      <pivotArea dataOnly="0" labelOnly="1" fieldPosition="0">
        <references count="2">
          <reference field="3" count="1" selected="0">
            <x v="26"/>
          </reference>
          <reference field="4" count="1">
            <x v="26"/>
          </reference>
        </references>
      </pivotArea>
    </format>
    <format dxfId="61">
      <pivotArea type="all" dataOnly="0" outline="0" fieldPosition="0"/>
    </format>
    <format dxfId="60">
      <pivotArea field="3" type="button" dataOnly="0" labelOnly="1" outline="0" axis="axisRow" fieldPosition="0"/>
    </format>
    <format dxfId="59">
      <pivotArea dataOnly="0" labelOnly="1" fieldPosition="0">
        <references count="1">
          <reference field="3" count="0"/>
        </references>
      </pivotArea>
    </format>
    <format dxfId="58">
      <pivotArea dataOnly="0" labelOnly="1" fieldPosition="0">
        <references count="2">
          <reference field="3" count="1" selected="0">
            <x v="0"/>
          </reference>
          <reference field="4" count="1">
            <x v="6"/>
          </reference>
        </references>
      </pivotArea>
    </format>
    <format dxfId="57">
      <pivotArea dataOnly="0" labelOnly="1" fieldPosition="0">
        <references count="2">
          <reference field="3" count="1" selected="0">
            <x v="1"/>
          </reference>
          <reference field="4" count="1">
            <x v="5"/>
          </reference>
        </references>
      </pivotArea>
    </format>
    <format dxfId="56">
      <pivotArea dataOnly="0" labelOnly="1" fieldPosition="0">
        <references count="2">
          <reference field="3" count="1" selected="0">
            <x v="2"/>
          </reference>
          <reference field="4" count="1">
            <x v="3"/>
          </reference>
        </references>
      </pivotArea>
    </format>
    <format dxfId="55">
      <pivotArea dataOnly="0" labelOnly="1" fieldPosition="0">
        <references count="2">
          <reference field="3" count="1" selected="0">
            <x v="3"/>
          </reference>
          <reference field="4" count="1">
            <x v="8"/>
          </reference>
        </references>
      </pivotArea>
    </format>
    <format dxfId="54">
      <pivotArea dataOnly="0" labelOnly="1" fieldPosition="0">
        <references count="2">
          <reference field="3" count="1" selected="0">
            <x v="4"/>
          </reference>
          <reference field="4" count="1">
            <x v="10"/>
          </reference>
        </references>
      </pivotArea>
    </format>
    <format dxfId="53">
      <pivotArea dataOnly="0" labelOnly="1" fieldPosition="0">
        <references count="2">
          <reference field="3" count="1" selected="0">
            <x v="5"/>
          </reference>
          <reference field="4" count="1">
            <x v="23"/>
          </reference>
        </references>
      </pivotArea>
    </format>
    <format dxfId="52">
      <pivotArea dataOnly="0" labelOnly="1" fieldPosition="0">
        <references count="2">
          <reference field="3" count="1" selected="0">
            <x v="6"/>
          </reference>
          <reference field="4" count="1">
            <x v="11"/>
          </reference>
        </references>
      </pivotArea>
    </format>
    <format dxfId="51">
      <pivotArea dataOnly="0" labelOnly="1" fieldPosition="0">
        <references count="2">
          <reference field="3" count="1" selected="0">
            <x v="7"/>
          </reference>
          <reference field="4" count="1">
            <x v="12"/>
          </reference>
        </references>
      </pivotArea>
    </format>
    <format dxfId="50">
      <pivotArea dataOnly="0" labelOnly="1" fieldPosition="0">
        <references count="2">
          <reference field="3" count="1" selected="0">
            <x v="8"/>
          </reference>
          <reference field="4" count="1">
            <x v="13"/>
          </reference>
        </references>
      </pivotArea>
    </format>
    <format dxfId="49">
      <pivotArea dataOnly="0" labelOnly="1" fieldPosition="0">
        <references count="2">
          <reference field="3" count="1" selected="0">
            <x v="9"/>
          </reference>
          <reference field="4" count="1">
            <x v="14"/>
          </reference>
        </references>
      </pivotArea>
    </format>
    <format dxfId="48">
      <pivotArea dataOnly="0" labelOnly="1" fieldPosition="0">
        <references count="2">
          <reference field="3" count="1" selected="0">
            <x v="10"/>
          </reference>
          <reference field="4" count="1">
            <x v="19"/>
          </reference>
        </references>
      </pivotArea>
    </format>
    <format dxfId="47">
      <pivotArea dataOnly="0" labelOnly="1" fieldPosition="0">
        <references count="2">
          <reference field="3" count="1" selected="0">
            <x v="11"/>
          </reference>
          <reference field="4" count="1">
            <x v="7"/>
          </reference>
        </references>
      </pivotArea>
    </format>
    <format dxfId="46">
      <pivotArea dataOnly="0" labelOnly="1" fieldPosition="0">
        <references count="2">
          <reference field="3" count="1" selected="0">
            <x v="12"/>
          </reference>
          <reference field="4" count="1">
            <x v="16"/>
          </reference>
        </references>
      </pivotArea>
    </format>
    <format dxfId="45">
      <pivotArea dataOnly="0" labelOnly="1" fieldPosition="0">
        <references count="2">
          <reference field="3" count="1" selected="0">
            <x v="13"/>
          </reference>
          <reference field="4" count="1">
            <x v="18"/>
          </reference>
        </references>
      </pivotArea>
    </format>
    <format dxfId="44">
      <pivotArea dataOnly="0" labelOnly="1" fieldPosition="0">
        <references count="2">
          <reference field="3" count="1" selected="0">
            <x v="14"/>
          </reference>
          <reference field="4" count="1">
            <x v="25"/>
          </reference>
        </references>
      </pivotArea>
    </format>
    <format dxfId="43">
      <pivotArea dataOnly="0" labelOnly="1" fieldPosition="0">
        <references count="2">
          <reference field="3" count="1" selected="0">
            <x v="15"/>
          </reference>
          <reference field="4" count="1">
            <x v="15"/>
          </reference>
        </references>
      </pivotArea>
    </format>
    <format dxfId="42">
      <pivotArea dataOnly="0" labelOnly="1" fieldPosition="0">
        <references count="2">
          <reference field="3" count="1" selected="0">
            <x v="16"/>
          </reference>
          <reference field="4" count="1">
            <x v="2"/>
          </reference>
        </references>
      </pivotArea>
    </format>
    <format dxfId="41">
      <pivotArea dataOnly="0" labelOnly="1" fieldPosition="0">
        <references count="2">
          <reference field="3" count="1" selected="0">
            <x v="17"/>
          </reference>
          <reference field="4" count="1">
            <x v="9"/>
          </reference>
        </references>
      </pivotArea>
    </format>
    <format dxfId="40">
      <pivotArea dataOnly="0" labelOnly="1" fieldPosition="0">
        <references count="2">
          <reference field="3" count="1" selected="0">
            <x v="18"/>
          </reference>
          <reference field="4" count="1">
            <x v="20"/>
          </reference>
        </references>
      </pivotArea>
    </format>
    <format dxfId="39">
      <pivotArea dataOnly="0" labelOnly="1" fieldPosition="0">
        <references count="2">
          <reference field="3" count="1" selected="0">
            <x v="19"/>
          </reference>
          <reference field="4" count="1">
            <x v="4"/>
          </reference>
        </references>
      </pivotArea>
    </format>
    <format dxfId="38">
      <pivotArea dataOnly="0" labelOnly="1" fieldPosition="0">
        <references count="2">
          <reference field="3" count="1" selected="0">
            <x v="20"/>
          </reference>
          <reference field="4" count="1">
            <x v="1"/>
          </reference>
        </references>
      </pivotArea>
    </format>
    <format dxfId="37">
      <pivotArea dataOnly="0" labelOnly="1" fieldPosition="0">
        <references count="2">
          <reference field="3" count="1" selected="0">
            <x v="21"/>
          </reference>
          <reference field="4" count="1">
            <x v="22"/>
          </reference>
        </references>
      </pivotArea>
    </format>
    <format dxfId="36">
      <pivotArea dataOnly="0" labelOnly="1" fieldPosition="0">
        <references count="2">
          <reference field="3" count="1" selected="0">
            <x v="22"/>
          </reference>
          <reference field="4" count="1">
            <x v="21"/>
          </reference>
        </references>
      </pivotArea>
    </format>
    <format dxfId="35">
      <pivotArea dataOnly="0" labelOnly="1" fieldPosition="0">
        <references count="2">
          <reference field="3" count="1" selected="0">
            <x v="23"/>
          </reference>
          <reference field="4" count="1">
            <x v="24"/>
          </reference>
        </references>
      </pivotArea>
    </format>
    <format dxfId="34">
      <pivotArea dataOnly="0" labelOnly="1" fieldPosition="0">
        <references count="2">
          <reference field="3" count="1" selected="0">
            <x v="24"/>
          </reference>
          <reference field="4" count="1">
            <x v="17"/>
          </reference>
        </references>
      </pivotArea>
    </format>
    <format dxfId="33">
      <pivotArea dataOnly="0" labelOnly="1" fieldPosition="0">
        <references count="2">
          <reference field="3" count="1" selected="0">
            <x v="25"/>
          </reference>
          <reference field="4" count="1">
            <x v="0"/>
          </reference>
        </references>
      </pivotArea>
    </format>
    <format dxfId="32">
      <pivotArea dataOnly="0" labelOnly="1" fieldPosition="0">
        <references count="2">
          <reference field="3" count="1" selected="0">
            <x v="26"/>
          </reference>
          <reference field="4"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ject_Overview1" xr10:uid="{6580D20D-3C5C-4CF0-8BCF-AFFFD0548B35}" sourceName="Project Overview">
  <pivotTables>
    <pivotTable tabId="11" name="PivotTable1"/>
  </pivotTables>
  <data>
    <tabular pivotCacheId="907403345">
      <items count="27">
        <i x="8"/>
        <i x="19"/>
        <i x="25" s="1"/>
        <i x="13"/>
        <i x="17"/>
        <i x="15"/>
        <i x="3"/>
        <i x="10"/>
        <i x="1"/>
        <i x="22"/>
        <i x="0"/>
        <i x="6"/>
        <i x="18"/>
        <i x="20"/>
        <i x="9"/>
        <i x="23"/>
        <i x="21"/>
        <i x="12"/>
        <i x="24"/>
        <i x="11"/>
        <i x="5"/>
        <i x="2"/>
        <i x="4"/>
        <i x="14"/>
        <i x="7"/>
        <i x="16"/>
        <i x="26"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ject Overview 1" xr10:uid="{8C188AF9-7DB5-4251-A1F5-FC60472FCAAA}" cache="Slicer_Project_Overview1" caption="Project Overview"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irstlast@projectcompany.comx" TargetMode="External"/><Relationship Id="rId2" Type="http://schemas.openxmlformats.org/officeDocument/2006/relationships/hyperlink" Target="https://players.brightcove.net/pages/v1/index.html?accountId=5392214295001&amp;playerId=SJgOsRZ08b&amp;videoId=6161716623001&amp;autoplay=true" TargetMode="External"/><Relationship Id="rId1" Type="http://schemas.openxmlformats.org/officeDocument/2006/relationships/hyperlink" Target="https://players.brightcove.net/pages/v1/index.html?accountId=5392214295001&amp;playerId=SJgOsRZ08b&amp;videoId=6161716623001&amp;autoplay=tru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vimeo.com/432637290/8b31fd8c73"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A03B-35AF-4095-9CCA-20B3BFAA6171}">
  <dimension ref="A1:V264"/>
  <sheetViews>
    <sheetView tabSelected="1" zoomScaleNormal="100" workbookViewId="0">
      <selection activeCell="B39" sqref="B39"/>
    </sheetView>
  </sheetViews>
  <sheetFormatPr defaultColWidth="8.85546875" defaultRowHeight="15" x14ac:dyDescent="0.25"/>
  <cols>
    <col min="2" max="2" width="23" bestFit="1" customWidth="1"/>
    <col min="3" max="3" width="23.7109375" bestFit="1" customWidth="1"/>
    <col min="4" max="4" width="27.42578125" customWidth="1"/>
    <col min="5" max="5" width="22" customWidth="1"/>
    <col min="6" max="6" width="16.85546875" bestFit="1" customWidth="1"/>
    <col min="7" max="7" width="18.7109375" customWidth="1"/>
    <col min="8" max="8" width="20.140625" bestFit="1" customWidth="1"/>
    <col min="9" max="9" width="20.140625" customWidth="1"/>
    <col min="10" max="10" width="11.42578125" customWidth="1"/>
    <col min="11" max="11" width="12.42578125" customWidth="1"/>
    <col min="12" max="12" width="2.42578125" customWidth="1"/>
    <col min="13" max="13" width="23.85546875" customWidth="1"/>
    <col min="14" max="14" width="15.42578125" customWidth="1"/>
    <col min="15" max="15" width="12.42578125" customWidth="1"/>
    <col min="16" max="16" width="14.42578125" customWidth="1"/>
    <col min="17" max="17" width="1.140625" customWidth="1"/>
    <col min="19" max="19" width="9.140625" customWidth="1"/>
    <col min="20" max="20" width="11.140625" customWidth="1"/>
    <col min="21" max="21" width="16.42578125" customWidth="1"/>
    <col min="22" max="22" width="1.7109375" customWidth="1"/>
  </cols>
  <sheetData>
    <row r="1" spans="1:22" x14ac:dyDescent="0.25">
      <c r="A1" s="1"/>
      <c r="B1" s="1"/>
      <c r="C1" s="1"/>
      <c r="D1" s="1"/>
      <c r="E1" s="1"/>
      <c r="F1" s="1"/>
      <c r="G1" s="1"/>
      <c r="H1" s="1"/>
      <c r="I1" s="1"/>
      <c r="J1" s="1"/>
      <c r="K1" s="1"/>
      <c r="L1" s="1"/>
      <c r="M1" s="1"/>
      <c r="N1" s="1"/>
      <c r="O1" s="1"/>
      <c r="P1" s="1"/>
      <c r="Q1" s="1"/>
      <c r="R1" s="1"/>
      <c r="S1" s="1"/>
      <c r="T1" s="1"/>
      <c r="U1" s="1"/>
      <c r="V1" s="1"/>
    </row>
    <row r="2" spans="1:22" ht="49.5" customHeight="1" x14ac:dyDescent="0.9">
      <c r="A2" s="1"/>
      <c r="B2" s="88" t="s">
        <v>179</v>
      </c>
      <c r="C2" s="89"/>
      <c r="D2" s="89"/>
      <c r="E2" s="89"/>
      <c r="F2" s="89"/>
      <c r="G2" s="89"/>
      <c r="H2" s="89"/>
      <c r="I2" s="89"/>
      <c r="J2" s="89"/>
      <c r="K2" s="89"/>
      <c r="L2" s="89"/>
      <c r="M2" s="89"/>
      <c r="N2" s="89"/>
      <c r="O2" s="89"/>
      <c r="P2" s="89"/>
      <c r="Q2" s="89"/>
      <c r="R2" s="89"/>
      <c r="S2" s="89"/>
      <c r="T2" s="89"/>
      <c r="U2" s="89"/>
      <c r="V2" s="1"/>
    </row>
    <row r="3" spans="1:22" ht="24.75" customHeight="1" x14ac:dyDescent="0.9">
      <c r="A3" s="1"/>
      <c r="B3" s="90" t="s">
        <v>0</v>
      </c>
      <c r="C3" s="90"/>
      <c r="D3" s="90"/>
      <c r="E3" s="90"/>
      <c r="F3" s="90"/>
      <c r="G3" s="90"/>
      <c r="H3" s="90"/>
      <c r="I3" s="90"/>
      <c r="J3" s="51"/>
      <c r="K3" s="51"/>
      <c r="L3" s="51"/>
      <c r="M3" s="51"/>
      <c r="N3" s="51"/>
      <c r="O3" s="51"/>
      <c r="P3" s="51"/>
      <c r="Q3" s="51"/>
      <c r="R3" s="51"/>
      <c r="S3" s="51"/>
      <c r="T3" s="51"/>
      <c r="U3" s="51"/>
      <c r="V3" s="1"/>
    </row>
    <row r="4" spans="1:22" ht="15.75" thickBot="1" x14ac:dyDescent="0.3">
      <c r="A4" s="1"/>
      <c r="B4" s="1"/>
      <c r="C4" s="1"/>
      <c r="D4" s="2"/>
      <c r="E4" s="87"/>
      <c r="F4" s="87"/>
      <c r="G4" s="87"/>
      <c r="H4" s="87"/>
      <c r="I4" s="87"/>
      <c r="J4" s="87"/>
      <c r="K4" s="1"/>
      <c r="L4" s="1"/>
      <c r="M4" s="1"/>
      <c r="N4" s="1"/>
      <c r="O4" s="1"/>
      <c r="P4" s="1"/>
      <c r="Q4" s="1"/>
      <c r="R4" s="1"/>
      <c r="S4" s="1"/>
      <c r="T4" s="1"/>
      <c r="U4" s="1"/>
      <c r="V4" s="1"/>
    </row>
    <row r="5" spans="1:22" ht="42" customHeight="1" thickBot="1" x14ac:dyDescent="0.3">
      <c r="A5" s="1"/>
      <c r="B5" s="78" t="s">
        <v>1</v>
      </c>
      <c r="C5" s="79"/>
      <c r="D5" s="79"/>
      <c r="E5" s="80"/>
      <c r="F5" s="29"/>
      <c r="G5" s="81" t="s">
        <v>184</v>
      </c>
      <c r="H5" s="82"/>
      <c r="I5" s="82"/>
      <c r="J5" s="82"/>
      <c r="K5" s="83"/>
      <c r="L5" s="1"/>
      <c r="M5" s="1"/>
      <c r="N5" s="1"/>
      <c r="O5" s="1"/>
      <c r="P5" s="1"/>
      <c r="Q5" s="1"/>
      <c r="R5" s="1"/>
      <c r="S5" s="1"/>
      <c r="T5" s="1"/>
      <c r="U5" s="1"/>
      <c r="V5" s="1"/>
    </row>
    <row r="6" spans="1:22" ht="62.25" customHeight="1" x14ac:dyDescent="0.7">
      <c r="A6" s="1"/>
      <c r="B6" s="84" t="s">
        <v>180</v>
      </c>
      <c r="C6" s="85"/>
      <c r="D6" s="85"/>
      <c r="E6" s="85"/>
      <c r="F6" s="85"/>
      <c r="G6" s="85"/>
      <c r="H6" s="85"/>
      <c r="I6" s="85"/>
      <c r="J6" s="85"/>
      <c r="K6" s="85"/>
      <c r="L6" s="1"/>
      <c r="M6" s="103" t="s">
        <v>2</v>
      </c>
      <c r="N6" s="104"/>
      <c r="O6" s="104"/>
      <c r="P6" s="104"/>
      <c r="Q6" s="1"/>
      <c r="R6" s="94" t="s">
        <v>3</v>
      </c>
      <c r="S6" s="95"/>
      <c r="T6" s="95"/>
      <c r="U6" s="95"/>
      <c r="V6" s="1"/>
    </row>
    <row r="7" spans="1:22" ht="62.25" customHeight="1" thickBot="1" x14ac:dyDescent="0.75">
      <c r="A7" s="1"/>
      <c r="B7" s="85"/>
      <c r="C7" s="85"/>
      <c r="D7" s="85"/>
      <c r="E7" s="85"/>
      <c r="F7" s="85"/>
      <c r="G7" s="85"/>
      <c r="H7" s="85"/>
      <c r="I7" s="85"/>
      <c r="J7" s="85"/>
      <c r="K7" s="85"/>
      <c r="L7" s="1"/>
      <c r="M7" s="32"/>
      <c r="N7" s="33"/>
      <c r="O7" s="33"/>
      <c r="P7" s="33"/>
      <c r="Q7" s="1"/>
      <c r="R7" s="30"/>
      <c r="S7" s="31"/>
      <c r="T7" s="31"/>
      <c r="U7" s="31"/>
      <c r="V7" s="1"/>
    </row>
    <row r="8" spans="1:22" ht="18.75" x14ac:dyDescent="0.3">
      <c r="A8" s="1"/>
      <c r="B8" s="97" t="s">
        <v>4</v>
      </c>
      <c r="C8" s="98"/>
      <c r="D8" s="98"/>
      <c r="E8" s="98"/>
      <c r="F8" s="98"/>
      <c r="G8" s="98"/>
      <c r="H8" s="98"/>
      <c r="I8" s="98"/>
      <c r="J8" s="98"/>
      <c r="K8" s="99"/>
      <c r="L8" s="1"/>
      <c r="M8" s="96" t="s">
        <v>5</v>
      </c>
      <c r="N8" s="96"/>
      <c r="O8" s="96"/>
      <c r="P8" s="96"/>
      <c r="Q8" s="1"/>
      <c r="R8" s="96" t="s">
        <v>6</v>
      </c>
      <c r="S8" s="96"/>
      <c r="T8" s="96"/>
      <c r="U8" s="96"/>
      <c r="V8" s="1"/>
    </row>
    <row r="9" spans="1:22" ht="16.5" thickBot="1" x14ac:dyDescent="0.3">
      <c r="A9" s="1"/>
      <c r="B9" s="100"/>
      <c r="C9" s="101"/>
      <c r="D9" s="101"/>
      <c r="E9" s="101"/>
      <c r="F9" s="101"/>
      <c r="G9" s="101"/>
      <c r="H9" s="101"/>
      <c r="I9" s="101"/>
      <c r="J9" s="101"/>
      <c r="K9" s="102"/>
      <c r="L9" s="1"/>
      <c r="M9" s="15" t="s">
        <v>183</v>
      </c>
      <c r="N9" s="13" t="s">
        <v>7</v>
      </c>
      <c r="O9" s="105">
        <f>D11+D27+D43+D59+D75+D91+D107+D123+D139+D155+D171+D187+D203+D219+D235</f>
        <v>6</v>
      </c>
      <c r="P9" s="106"/>
      <c r="Q9" s="1"/>
      <c r="R9" s="68" t="s">
        <v>8</v>
      </c>
      <c r="S9" s="69"/>
      <c r="T9" s="75" t="s">
        <v>182</v>
      </c>
      <c r="U9" s="76"/>
      <c r="V9" s="1"/>
    </row>
    <row r="10" spans="1:22" ht="15.75" x14ac:dyDescent="0.25">
      <c r="A10" s="1"/>
      <c r="B10" s="46" t="s">
        <v>9</v>
      </c>
      <c r="C10" s="47" t="s">
        <v>10</v>
      </c>
      <c r="D10" s="48" t="s">
        <v>11</v>
      </c>
      <c r="E10" s="47" t="s">
        <v>12</v>
      </c>
      <c r="F10" s="47" t="s">
        <v>13</v>
      </c>
      <c r="G10" s="47" t="s">
        <v>14</v>
      </c>
      <c r="H10" s="47" t="s">
        <v>15</v>
      </c>
      <c r="I10" s="47" t="s">
        <v>16</v>
      </c>
      <c r="J10" s="47" t="s">
        <v>17</v>
      </c>
      <c r="K10" s="49" t="s">
        <v>18</v>
      </c>
      <c r="L10" s="1"/>
      <c r="M10" s="70"/>
      <c r="N10" s="70"/>
      <c r="O10" s="70"/>
      <c r="P10" s="70"/>
      <c r="Q10" s="1"/>
      <c r="R10" s="68" t="s">
        <v>19</v>
      </c>
      <c r="S10" s="69"/>
      <c r="T10" s="75" t="s">
        <v>20</v>
      </c>
      <c r="U10" s="76"/>
      <c r="V10" s="1"/>
    </row>
    <row r="11" spans="1:22" ht="15.75" x14ac:dyDescent="0.25">
      <c r="A11" s="1"/>
      <c r="B11" s="35" t="s">
        <v>21</v>
      </c>
      <c r="C11" s="5" t="s">
        <v>22</v>
      </c>
      <c r="D11" s="6">
        <f>DAYS360(B11,C11,)/30</f>
        <v>6</v>
      </c>
      <c r="E11" s="4" t="s">
        <v>23</v>
      </c>
      <c r="F11" s="7" t="s">
        <v>24</v>
      </c>
      <c r="G11" s="4" t="s">
        <v>25</v>
      </c>
      <c r="H11" s="4" t="s">
        <v>26</v>
      </c>
      <c r="I11" s="4" t="s">
        <v>27</v>
      </c>
      <c r="J11" s="4" t="s">
        <v>28</v>
      </c>
      <c r="K11" s="36" t="s">
        <v>29</v>
      </c>
      <c r="L11" s="1"/>
      <c r="M11" s="70"/>
      <c r="N11" s="70"/>
      <c r="O11" s="70"/>
      <c r="P11" s="70"/>
      <c r="Q11" s="1"/>
      <c r="R11" s="68" t="s">
        <v>30</v>
      </c>
      <c r="S11" s="69"/>
      <c r="T11" s="75" t="s">
        <v>31</v>
      </c>
      <c r="U11" s="76"/>
      <c r="V11" s="1"/>
    </row>
    <row r="12" spans="1:22" ht="15.75" x14ac:dyDescent="0.25">
      <c r="A12" s="1"/>
      <c r="B12" s="37" t="s">
        <v>32</v>
      </c>
      <c r="C12" s="8"/>
      <c r="D12" s="9"/>
      <c r="E12" s="8"/>
      <c r="F12" s="8"/>
      <c r="G12" s="8"/>
      <c r="H12" s="8"/>
      <c r="I12" s="8"/>
      <c r="J12" s="8"/>
      <c r="K12" s="38"/>
      <c r="L12" s="1"/>
      <c r="M12" s="70"/>
      <c r="N12" s="70"/>
      <c r="O12" s="70"/>
      <c r="P12" s="70"/>
      <c r="Q12" s="1"/>
      <c r="R12" s="68" t="s">
        <v>33</v>
      </c>
      <c r="S12" s="69"/>
      <c r="T12" s="75">
        <v>21</v>
      </c>
      <c r="U12" s="76"/>
      <c r="V12" s="1"/>
    </row>
    <row r="13" spans="1:22" ht="15.75" x14ac:dyDescent="0.25">
      <c r="A13" s="1"/>
      <c r="B13" s="34" t="s">
        <v>34</v>
      </c>
      <c r="C13" s="18" t="s">
        <v>35</v>
      </c>
      <c r="D13" s="18" t="s">
        <v>36</v>
      </c>
      <c r="E13" s="91" t="s">
        <v>37</v>
      </c>
      <c r="F13" s="91"/>
      <c r="G13" s="8"/>
      <c r="H13" s="8"/>
      <c r="I13" s="8"/>
      <c r="J13" s="8"/>
      <c r="K13" s="39"/>
      <c r="L13" s="1"/>
      <c r="M13" s="70"/>
      <c r="N13" s="70"/>
      <c r="O13" s="70"/>
      <c r="P13" s="70"/>
      <c r="Q13" s="70"/>
      <c r="R13" s="70"/>
      <c r="S13" s="70"/>
      <c r="T13" s="70"/>
      <c r="U13" s="70"/>
      <c r="V13" s="1"/>
    </row>
    <row r="14" spans="1:22" ht="15.75" x14ac:dyDescent="0.25">
      <c r="A14" s="1"/>
      <c r="B14" s="40" t="s">
        <v>38</v>
      </c>
      <c r="C14" s="5" t="s">
        <v>39</v>
      </c>
      <c r="D14" s="10" t="s">
        <v>40</v>
      </c>
      <c r="E14" s="92" t="s">
        <v>41</v>
      </c>
      <c r="F14" s="92"/>
      <c r="G14" s="8"/>
      <c r="H14" s="8"/>
      <c r="I14" s="8"/>
      <c r="J14" s="8"/>
      <c r="K14" s="39"/>
      <c r="L14" s="1"/>
      <c r="M14" s="55" t="s">
        <v>42</v>
      </c>
      <c r="N14" s="56"/>
      <c r="O14" s="56"/>
      <c r="P14" s="56"/>
      <c r="Q14" s="56"/>
      <c r="R14" s="56"/>
      <c r="S14" s="56"/>
      <c r="T14" s="56"/>
      <c r="U14" s="56"/>
      <c r="V14" s="1"/>
    </row>
    <row r="15" spans="1:22" ht="15.75" thickBot="1" x14ac:dyDescent="0.3">
      <c r="A15" s="1"/>
      <c r="B15" s="41"/>
      <c r="C15" s="8"/>
      <c r="D15" s="9"/>
      <c r="E15" s="8"/>
      <c r="F15" s="8"/>
      <c r="G15" s="8"/>
      <c r="H15" s="8"/>
      <c r="I15" s="8"/>
      <c r="J15" s="8"/>
      <c r="K15" s="39"/>
      <c r="L15" s="1"/>
      <c r="M15" s="56"/>
      <c r="N15" s="56"/>
      <c r="O15" s="56"/>
      <c r="P15" s="56"/>
      <c r="Q15" s="56"/>
      <c r="R15" s="56"/>
      <c r="S15" s="56"/>
      <c r="T15" s="56"/>
      <c r="U15" s="56"/>
      <c r="V15" s="1"/>
    </row>
    <row r="16" spans="1:22" ht="16.5" thickBot="1" x14ac:dyDescent="0.3">
      <c r="A16" s="1"/>
      <c r="B16" s="86" t="s">
        <v>43</v>
      </c>
      <c r="C16" s="64"/>
      <c r="D16" s="64"/>
      <c r="E16" s="64"/>
      <c r="F16" s="64"/>
      <c r="G16" s="65"/>
      <c r="H16" s="66"/>
      <c r="I16" s="66"/>
      <c r="J16" s="66"/>
      <c r="K16" s="42" t="s">
        <v>44</v>
      </c>
      <c r="L16" s="1"/>
      <c r="M16" s="56"/>
      <c r="N16" s="56"/>
      <c r="O16" s="56"/>
      <c r="P16" s="56"/>
      <c r="Q16" s="56"/>
      <c r="R16" s="56"/>
      <c r="S16" s="56"/>
      <c r="T16" s="56"/>
      <c r="U16" s="56"/>
      <c r="V16" s="1"/>
    </row>
    <row r="17" spans="1:22" ht="15.75" customHeight="1" thickBot="1" x14ac:dyDescent="0.3">
      <c r="A17" s="1"/>
      <c r="B17" s="71" t="s">
        <v>178</v>
      </c>
      <c r="C17" s="58"/>
      <c r="D17" s="58"/>
      <c r="E17" s="58"/>
      <c r="F17" s="58"/>
      <c r="G17" s="58"/>
      <c r="H17" s="58"/>
      <c r="I17" s="58"/>
      <c r="J17" s="58"/>
      <c r="K17" s="43">
        <f>LEN(TRIM(B17))-LEN(SUBSTITUTE(B17," ",""))+1</f>
        <v>231</v>
      </c>
      <c r="L17" s="1"/>
      <c r="M17" s="19"/>
      <c r="N17" s="19"/>
      <c r="O17" s="19"/>
      <c r="P17" s="19"/>
      <c r="Q17" s="1"/>
      <c r="R17" s="1"/>
      <c r="S17" s="1"/>
      <c r="T17" s="1"/>
      <c r="U17" s="1"/>
      <c r="V17" s="1"/>
    </row>
    <row r="18" spans="1:22" ht="15.75" customHeight="1" thickBot="1" x14ac:dyDescent="0.3">
      <c r="A18" s="1"/>
      <c r="B18" s="72"/>
      <c r="C18" s="60"/>
      <c r="D18" s="60"/>
      <c r="E18" s="60"/>
      <c r="F18" s="60"/>
      <c r="G18" s="60"/>
      <c r="H18" s="60"/>
      <c r="I18" s="60"/>
      <c r="J18" s="60"/>
      <c r="K18" s="43" t="s">
        <v>45</v>
      </c>
      <c r="L18" s="1"/>
      <c r="M18" s="19"/>
      <c r="N18" s="19"/>
      <c r="O18" s="19"/>
      <c r="P18" s="19"/>
      <c r="Q18" s="1"/>
      <c r="R18" s="1"/>
      <c r="S18" s="1"/>
      <c r="T18" s="1"/>
      <c r="U18" s="1"/>
      <c r="V18" s="1"/>
    </row>
    <row r="19" spans="1:22" ht="15.75" customHeight="1" x14ac:dyDescent="0.25">
      <c r="A19" s="1"/>
      <c r="B19" s="72"/>
      <c r="C19" s="60"/>
      <c r="D19" s="60"/>
      <c r="E19" s="60"/>
      <c r="F19" s="60"/>
      <c r="G19" s="60"/>
      <c r="H19" s="60"/>
      <c r="I19" s="60"/>
      <c r="J19" s="60"/>
      <c r="K19" s="44"/>
      <c r="L19" s="1"/>
      <c r="M19" s="19"/>
      <c r="N19" s="19"/>
      <c r="O19" s="19"/>
      <c r="P19" s="19"/>
      <c r="Q19" s="1"/>
      <c r="R19" s="1"/>
      <c r="S19" s="1"/>
      <c r="T19" s="1"/>
      <c r="U19" s="1"/>
      <c r="V19" s="1"/>
    </row>
    <row r="20" spans="1:22" ht="15.75" customHeight="1" x14ac:dyDescent="0.25">
      <c r="A20" s="1"/>
      <c r="B20" s="72"/>
      <c r="C20" s="60"/>
      <c r="D20" s="60"/>
      <c r="E20" s="60"/>
      <c r="F20" s="60"/>
      <c r="G20" s="60"/>
      <c r="H20" s="60"/>
      <c r="I20" s="60"/>
      <c r="J20" s="60"/>
      <c r="K20" s="44"/>
      <c r="L20" s="1"/>
      <c r="M20" s="19"/>
      <c r="N20" s="19"/>
      <c r="O20" s="19"/>
      <c r="P20" s="19"/>
      <c r="Q20" s="1"/>
      <c r="R20" s="1"/>
      <c r="S20" s="1"/>
      <c r="T20" s="1"/>
      <c r="U20" s="1"/>
      <c r="V20" s="1"/>
    </row>
    <row r="21" spans="1:22" ht="15.75" customHeight="1" x14ac:dyDescent="0.25">
      <c r="A21" s="1"/>
      <c r="B21" s="72"/>
      <c r="C21" s="60"/>
      <c r="D21" s="60"/>
      <c r="E21" s="60"/>
      <c r="F21" s="60"/>
      <c r="G21" s="60"/>
      <c r="H21" s="60"/>
      <c r="I21" s="60"/>
      <c r="J21" s="60"/>
      <c r="K21" s="44"/>
      <c r="L21" s="1"/>
      <c r="M21" s="19"/>
      <c r="N21" s="19"/>
      <c r="O21" s="19"/>
      <c r="P21" s="19"/>
      <c r="Q21" s="1"/>
      <c r="R21" s="1"/>
      <c r="S21" s="1"/>
      <c r="T21" s="1"/>
      <c r="U21" s="1"/>
      <c r="V21" s="1"/>
    </row>
    <row r="22" spans="1:22" ht="15.75" customHeight="1" thickBot="1" x14ac:dyDescent="0.3">
      <c r="A22" s="1"/>
      <c r="B22" s="73"/>
      <c r="C22" s="74"/>
      <c r="D22" s="74"/>
      <c r="E22" s="74"/>
      <c r="F22" s="74"/>
      <c r="G22" s="74"/>
      <c r="H22" s="74"/>
      <c r="I22" s="74"/>
      <c r="J22" s="74"/>
      <c r="K22" s="45"/>
      <c r="L22" s="1"/>
      <c r="M22" s="19"/>
      <c r="N22" s="19"/>
      <c r="O22" s="19"/>
      <c r="P22" s="19"/>
      <c r="Q22" s="1"/>
      <c r="R22" s="1"/>
      <c r="S22" s="1"/>
      <c r="T22" s="1"/>
      <c r="U22" s="1"/>
      <c r="V22" s="1"/>
    </row>
    <row r="23" spans="1:22" ht="15.75" customHeight="1" x14ac:dyDescent="0.55000000000000004">
      <c r="A23" s="1"/>
      <c r="B23" s="11"/>
      <c r="C23" s="11"/>
      <c r="D23" s="12"/>
      <c r="E23" s="11"/>
      <c r="F23" s="11"/>
      <c r="G23" s="11"/>
      <c r="H23" s="11"/>
      <c r="I23" s="11"/>
      <c r="J23" s="11"/>
      <c r="K23" s="11"/>
      <c r="L23" s="1"/>
      <c r="M23" s="19"/>
      <c r="N23" s="19"/>
      <c r="O23" s="19"/>
      <c r="P23" s="19"/>
      <c r="Q23" s="14"/>
      <c r="R23" s="1"/>
      <c r="S23" s="1"/>
      <c r="T23" s="1"/>
      <c r="U23" s="1"/>
      <c r="V23" s="1"/>
    </row>
    <row r="24" spans="1:22" ht="20.100000000000001" customHeight="1" x14ac:dyDescent="0.55000000000000004">
      <c r="A24" s="1"/>
      <c r="B24" s="93" t="s">
        <v>46</v>
      </c>
      <c r="C24" s="93"/>
      <c r="D24" s="93"/>
      <c r="E24" s="93"/>
      <c r="F24" s="93"/>
      <c r="G24" s="93"/>
      <c r="H24" s="93"/>
      <c r="I24" s="93"/>
      <c r="J24" s="93"/>
      <c r="K24" s="93"/>
      <c r="L24" s="1"/>
      <c r="M24" s="19"/>
      <c r="N24" s="19"/>
      <c r="O24" s="19"/>
      <c r="P24" s="19"/>
      <c r="Q24" s="14"/>
      <c r="R24" s="1"/>
      <c r="S24" s="1"/>
      <c r="T24" s="1"/>
      <c r="U24" s="1"/>
      <c r="V24" s="1"/>
    </row>
    <row r="25" spans="1:22" ht="15" customHeight="1" x14ac:dyDescent="0.25">
      <c r="A25" s="1"/>
      <c r="B25" s="1"/>
      <c r="C25" s="1"/>
      <c r="D25" s="2"/>
      <c r="E25" s="1"/>
      <c r="F25" s="1"/>
      <c r="G25" s="1"/>
      <c r="H25" s="1"/>
      <c r="I25" s="1"/>
      <c r="J25" s="1"/>
      <c r="K25" s="1"/>
      <c r="L25" s="1"/>
      <c r="M25" s="19"/>
      <c r="N25" s="19"/>
      <c r="O25" s="19"/>
      <c r="P25" s="19"/>
      <c r="Q25" s="1"/>
      <c r="R25" s="1"/>
      <c r="S25" s="1"/>
      <c r="T25" s="1"/>
      <c r="U25" s="1"/>
      <c r="V25" s="1"/>
    </row>
    <row r="26" spans="1:22" ht="15.75" customHeight="1" x14ac:dyDescent="0.25">
      <c r="A26" s="1"/>
      <c r="B26" s="18" t="s">
        <v>9</v>
      </c>
      <c r="C26" s="18" t="s">
        <v>10</v>
      </c>
      <c r="D26" s="3" t="s">
        <v>11</v>
      </c>
      <c r="E26" s="18" t="s">
        <v>12</v>
      </c>
      <c r="F26" s="18" t="s">
        <v>13</v>
      </c>
      <c r="G26" s="18" t="s">
        <v>14</v>
      </c>
      <c r="H26" s="18" t="s">
        <v>15</v>
      </c>
      <c r="I26" s="18" t="s">
        <v>16</v>
      </c>
      <c r="J26" s="18" t="s">
        <v>17</v>
      </c>
      <c r="K26" s="18" t="s">
        <v>18</v>
      </c>
      <c r="L26" s="1"/>
      <c r="M26" s="55"/>
      <c r="N26" s="55"/>
      <c r="O26" s="55"/>
      <c r="P26" s="55"/>
      <c r="Q26" s="55"/>
      <c r="R26" s="55"/>
      <c r="S26" s="55"/>
      <c r="T26" s="55"/>
      <c r="U26" s="55"/>
      <c r="V26" s="1"/>
    </row>
    <row r="27" spans="1:22" x14ac:dyDescent="0.25">
      <c r="A27" s="1"/>
      <c r="B27" s="5"/>
      <c r="C27" s="5"/>
      <c r="D27" s="6">
        <f>DAYS360(B27,C27,)/30</f>
        <v>0</v>
      </c>
      <c r="E27" s="4"/>
      <c r="F27" s="7" t="s">
        <v>24</v>
      </c>
      <c r="G27" s="4"/>
      <c r="H27" s="4"/>
      <c r="I27" s="4"/>
      <c r="J27" s="4"/>
      <c r="K27" s="5"/>
      <c r="L27" s="1"/>
      <c r="M27" s="55"/>
      <c r="N27" s="55"/>
      <c r="O27" s="55"/>
      <c r="P27" s="55"/>
      <c r="Q27" s="55"/>
      <c r="R27" s="55"/>
      <c r="S27" s="55"/>
      <c r="T27" s="55"/>
      <c r="U27" s="55"/>
      <c r="V27" s="1"/>
    </row>
    <row r="28" spans="1:22" x14ac:dyDescent="0.25">
      <c r="A28" s="1"/>
      <c r="B28" s="25" t="s">
        <v>32</v>
      </c>
      <c r="C28" s="8"/>
      <c r="D28" s="9"/>
      <c r="E28" s="8"/>
      <c r="F28" s="8"/>
      <c r="G28" s="8"/>
      <c r="H28" s="8"/>
      <c r="I28" s="8"/>
      <c r="J28" s="8"/>
      <c r="K28" s="8"/>
      <c r="L28" s="1"/>
      <c r="M28" s="55"/>
      <c r="N28" s="55"/>
      <c r="O28" s="55"/>
      <c r="P28" s="55"/>
      <c r="Q28" s="55"/>
      <c r="R28" s="55"/>
      <c r="S28" s="55"/>
      <c r="T28" s="55"/>
      <c r="U28" s="55"/>
      <c r="V28" s="1"/>
    </row>
    <row r="29" spans="1:22" ht="15.75" x14ac:dyDescent="0.25">
      <c r="A29" s="1"/>
      <c r="B29" s="18" t="s">
        <v>34</v>
      </c>
      <c r="C29" s="18" t="s">
        <v>47</v>
      </c>
      <c r="D29" s="18" t="s">
        <v>48</v>
      </c>
      <c r="E29" s="18" t="s">
        <v>49</v>
      </c>
      <c r="F29" s="8"/>
      <c r="G29" s="8"/>
      <c r="H29" s="8"/>
      <c r="I29" s="8"/>
      <c r="J29" s="8"/>
      <c r="K29" s="1"/>
      <c r="L29" s="1"/>
      <c r="M29" s="1"/>
      <c r="N29" s="1"/>
      <c r="O29" s="1"/>
      <c r="P29" s="1"/>
      <c r="Q29" s="1"/>
      <c r="R29" s="1"/>
      <c r="S29" s="1"/>
      <c r="T29" s="1"/>
      <c r="U29" s="1"/>
      <c r="V29" s="1"/>
    </row>
    <row r="30" spans="1:22" ht="15.75" x14ac:dyDescent="0.25">
      <c r="A30" s="1"/>
      <c r="B30" s="4"/>
      <c r="C30" s="5"/>
      <c r="D30" s="10"/>
      <c r="E30" s="10"/>
      <c r="F30" s="8"/>
      <c r="G30" s="8"/>
      <c r="H30" s="8"/>
      <c r="I30" s="8"/>
      <c r="J30" s="8"/>
      <c r="K30" s="1"/>
      <c r="L30" s="1"/>
      <c r="M30" s="1"/>
      <c r="N30" s="1"/>
      <c r="O30" s="1"/>
      <c r="P30" s="1"/>
      <c r="Q30" s="1"/>
      <c r="R30" s="1"/>
      <c r="S30" s="1"/>
      <c r="T30" s="1"/>
      <c r="U30" s="1"/>
      <c r="V30" s="1"/>
    </row>
    <row r="31" spans="1:22" ht="15.75" thickBot="1" x14ac:dyDescent="0.3">
      <c r="A31" s="1"/>
      <c r="B31" s="8"/>
      <c r="C31" s="8"/>
      <c r="D31" s="9"/>
      <c r="E31" s="8"/>
      <c r="F31" s="8"/>
      <c r="G31" s="8"/>
      <c r="H31" s="8"/>
      <c r="I31" s="8"/>
      <c r="J31" s="8"/>
      <c r="K31" s="1"/>
      <c r="L31" s="1"/>
      <c r="M31" s="1"/>
      <c r="N31" s="1"/>
      <c r="O31" s="1"/>
      <c r="P31" s="1"/>
      <c r="Q31" s="1"/>
      <c r="R31" s="1"/>
      <c r="S31" s="1"/>
      <c r="T31" s="1"/>
      <c r="U31" s="1"/>
      <c r="V31" s="1"/>
    </row>
    <row r="32" spans="1:22" ht="16.5" thickBot="1" x14ac:dyDescent="0.3">
      <c r="A32" s="1"/>
      <c r="B32" s="63" t="s">
        <v>50</v>
      </c>
      <c r="C32" s="64"/>
      <c r="D32" s="64"/>
      <c r="E32" s="64"/>
      <c r="F32" s="64"/>
      <c r="G32" s="65"/>
      <c r="H32" s="66"/>
      <c r="I32" s="66"/>
      <c r="J32" s="66"/>
      <c r="K32" s="23" t="s">
        <v>44</v>
      </c>
      <c r="L32" s="1"/>
      <c r="M32" s="1"/>
      <c r="N32" s="1"/>
      <c r="O32" s="1"/>
      <c r="P32" s="1"/>
      <c r="Q32" s="1"/>
      <c r="R32" s="1"/>
      <c r="S32" s="1"/>
      <c r="T32" s="1"/>
      <c r="U32" s="1"/>
      <c r="V32" s="1"/>
    </row>
    <row r="33" spans="1:22" ht="15" customHeight="1" thickBot="1" x14ac:dyDescent="0.3">
      <c r="A33" s="1"/>
      <c r="B33" s="57" t="s">
        <v>185</v>
      </c>
      <c r="C33" s="58"/>
      <c r="D33" s="58"/>
      <c r="E33" s="58"/>
      <c r="F33" s="58"/>
      <c r="G33" s="58"/>
      <c r="H33" s="58"/>
      <c r="I33" s="58"/>
      <c r="J33" s="58"/>
      <c r="K33" s="22">
        <f>LEN(TRIM(B33))-LEN(SUBSTITUTE(B33," ",""))+1</f>
        <v>133</v>
      </c>
      <c r="L33" s="1"/>
      <c r="M33" s="1"/>
      <c r="N33" s="1"/>
      <c r="O33" s="1"/>
      <c r="P33" s="1"/>
      <c r="Q33" s="1"/>
      <c r="R33" s="1"/>
      <c r="S33" s="1"/>
      <c r="T33" s="1"/>
      <c r="U33" s="1"/>
      <c r="V33" s="1"/>
    </row>
    <row r="34" spans="1:22" ht="15.75" customHeight="1" thickBot="1" x14ac:dyDescent="0.3">
      <c r="A34" s="1"/>
      <c r="B34" s="59"/>
      <c r="C34" s="60"/>
      <c r="D34" s="60"/>
      <c r="E34" s="60"/>
      <c r="F34" s="60"/>
      <c r="G34" s="60"/>
      <c r="H34" s="60"/>
      <c r="I34" s="60"/>
      <c r="J34" s="60"/>
      <c r="K34" s="22" t="s">
        <v>45</v>
      </c>
      <c r="L34" s="1"/>
      <c r="M34" s="1"/>
      <c r="N34" s="1"/>
      <c r="O34" s="1"/>
      <c r="P34" s="1"/>
      <c r="Q34" s="1"/>
      <c r="R34" s="1"/>
      <c r="S34" s="1"/>
      <c r="T34" s="1"/>
      <c r="U34" s="1"/>
      <c r="V34" s="1"/>
    </row>
    <row r="35" spans="1:22" ht="15" customHeight="1" x14ac:dyDescent="0.25">
      <c r="A35" s="1"/>
      <c r="B35" s="59"/>
      <c r="C35" s="60"/>
      <c r="D35" s="60"/>
      <c r="E35" s="60"/>
      <c r="F35" s="60"/>
      <c r="G35" s="60"/>
      <c r="H35" s="60"/>
      <c r="I35" s="60"/>
      <c r="J35" s="60"/>
      <c r="K35" s="20"/>
      <c r="L35" s="1"/>
      <c r="M35" s="1"/>
      <c r="N35" s="1"/>
      <c r="O35" s="1"/>
      <c r="P35" s="1"/>
      <c r="Q35" s="1"/>
      <c r="R35" s="1"/>
      <c r="S35" s="1"/>
      <c r="T35" s="1"/>
      <c r="U35" s="1"/>
      <c r="V35" s="1"/>
    </row>
    <row r="36" spans="1:22" ht="15" customHeight="1" x14ac:dyDescent="0.25">
      <c r="A36" s="1"/>
      <c r="B36" s="59"/>
      <c r="C36" s="60"/>
      <c r="D36" s="60"/>
      <c r="E36" s="60"/>
      <c r="F36" s="60"/>
      <c r="G36" s="60"/>
      <c r="H36" s="60"/>
      <c r="I36" s="60"/>
      <c r="J36" s="60"/>
      <c r="K36" s="20"/>
      <c r="L36" s="1"/>
      <c r="M36" s="1"/>
      <c r="N36" s="1"/>
      <c r="O36" s="1"/>
      <c r="P36" s="1"/>
      <c r="Q36" s="1"/>
      <c r="R36" s="1"/>
      <c r="S36" s="1"/>
      <c r="T36" s="1"/>
      <c r="U36" s="1"/>
      <c r="V36" s="1"/>
    </row>
    <row r="37" spans="1:22" ht="15" customHeight="1" x14ac:dyDescent="0.25">
      <c r="A37" s="1"/>
      <c r="B37" s="59"/>
      <c r="C37" s="60"/>
      <c r="D37" s="60"/>
      <c r="E37" s="60"/>
      <c r="F37" s="60"/>
      <c r="G37" s="60"/>
      <c r="H37" s="60"/>
      <c r="I37" s="60"/>
      <c r="J37" s="60"/>
      <c r="K37" s="20"/>
      <c r="L37" s="1"/>
      <c r="M37" s="1"/>
      <c r="N37" s="1"/>
      <c r="O37" s="1"/>
      <c r="P37" s="1"/>
      <c r="Q37" s="1"/>
      <c r="R37" s="1"/>
      <c r="S37" s="1"/>
      <c r="T37" s="1"/>
      <c r="U37" s="1"/>
      <c r="V37" s="1"/>
    </row>
    <row r="38" spans="1:22" ht="15" customHeight="1" thickBot="1" x14ac:dyDescent="0.3">
      <c r="A38" s="1"/>
      <c r="B38" s="61"/>
      <c r="C38" s="62"/>
      <c r="D38" s="62"/>
      <c r="E38" s="62"/>
      <c r="F38" s="62"/>
      <c r="G38" s="62"/>
      <c r="H38" s="62"/>
      <c r="I38" s="62"/>
      <c r="J38" s="62"/>
      <c r="K38" s="21"/>
      <c r="L38" s="1"/>
      <c r="M38" s="1"/>
      <c r="N38" s="1"/>
      <c r="O38" s="1"/>
      <c r="P38" s="1"/>
      <c r="Q38" s="1"/>
      <c r="R38" s="1"/>
      <c r="S38" s="1"/>
      <c r="T38" s="1"/>
      <c r="U38" s="1"/>
      <c r="V38" s="1"/>
    </row>
    <row r="39" spans="1:22" x14ac:dyDescent="0.25">
      <c r="A39" s="1"/>
      <c r="B39" s="11"/>
      <c r="C39" s="11"/>
      <c r="D39" s="12"/>
      <c r="E39" s="11"/>
      <c r="F39" s="11"/>
      <c r="G39" s="11"/>
      <c r="H39" s="11"/>
      <c r="I39" s="11"/>
      <c r="J39" s="11"/>
      <c r="K39" s="11"/>
      <c r="L39" s="1"/>
      <c r="M39" s="1"/>
      <c r="N39" s="1"/>
      <c r="O39" s="1"/>
      <c r="P39" s="1"/>
      <c r="Q39" s="1"/>
      <c r="R39" s="1"/>
      <c r="S39" s="1"/>
      <c r="T39" s="1"/>
      <c r="U39" s="1"/>
      <c r="V39" s="1"/>
    </row>
    <row r="40" spans="1:22" ht="23.25" x14ac:dyDescent="0.25">
      <c r="A40" s="1"/>
      <c r="B40" s="93" t="s">
        <v>52</v>
      </c>
      <c r="C40" s="93"/>
      <c r="D40" s="93"/>
      <c r="E40" s="93"/>
      <c r="F40" s="93"/>
      <c r="G40" s="93"/>
      <c r="H40" s="93"/>
      <c r="I40" s="93"/>
      <c r="J40" s="93"/>
      <c r="K40" s="93"/>
      <c r="L40" s="1"/>
      <c r="M40" s="50" t="s">
        <v>181</v>
      </c>
      <c r="N40" s="1"/>
      <c r="O40" s="1"/>
      <c r="P40" s="1"/>
      <c r="Q40" s="1"/>
      <c r="R40" s="1"/>
      <c r="S40" s="1"/>
      <c r="T40" s="1"/>
      <c r="U40" s="1"/>
      <c r="V40" s="1"/>
    </row>
    <row r="41" spans="1:22" x14ac:dyDescent="0.25">
      <c r="A41" s="1"/>
      <c r="B41" s="1"/>
      <c r="C41" s="1"/>
      <c r="D41" s="2"/>
      <c r="E41" s="1"/>
      <c r="F41" s="1"/>
      <c r="G41" s="1"/>
      <c r="H41" s="1"/>
      <c r="I41" s="1"/>
      <c r="J41" s="1"/>
      <c r="K41" s="1"/>
      <c r="L41" s="1"/>
      <c r="M41" s="55" t="s">
        <v>54</v>
      </c>
      <c r="N41" s="56"/>
      <c r="O41" s="56"/>
      <c r="P41" s="56"/>
      <c r="Q41" s="56"/>
      <c r="R41" s="56"/>
      <c r="S41" s="56"/>
      <c r="T41" s="56"/>
      <c r="U41" s="56"/>
      <c r="V41" s="1"/>
    </row>
    <row r="42" spans="1:22" ht="15.75" x14ac:dyDescent="0.25">
      <c r="A42" s="1"/>
      <c r="B42" s="18" t="s">
        <v>9</v>
      </c>
      <c r="C42" s="18" t="s">
        <v>10</v>
      </c>
      <c r="D42" s="3" t="s">
        <v>11</v>
      </c>
      <c r="E42" s="18" t="s">
        <v>12</v>
      </c>
      <c r="F42" s="18" t="s">
        <v>13</v>
      </c>
      <c r="G42" s="18" t="s">
        <v>14</v>
      </c>
      <c r="H42" s="18" t="s">
        <v>15</v>
      </c>
      <c r="I42" s="18" t="s">
        <v>16</v>
      </c>
      <c r="J42" s="18" t="s">
        <v>17</v>
      </c>
      <c r="K42" s="18" t="s">
        <v>18</v>
      </c>
      <c r="L42" s="1"/>
      <c r="M42" s="56"/>
      <c r="N42" s="56"/>
      <c r="O42" s="56"/>
      <c r="P42" s="56"/>
      <c r="Q42" s="56"/>
      <c r="R42" s="56"/>
      <c r="S42" s="56"/>
      <c r="T42" s="56"/>
      <c r="U42" s="56"/>
      <c r="V42" s="1"/>
    </row>
    <row r="43" spans="1:22" x14ac:dyDescent="0.25">
      <c r="A43" s="1"/>
      <c r="B43" s="5"/>
      <c r="C43" s="5"/>
      <c r="D43" s="6">
        <f>DAYS360(B43,C43,)/30</f>
        <v>0</v>
      </c>
      <c r="E43" s="4"/>
      <c r="F43" s="7" t="s">
        <v>24</v>
      </c>
      <c r="G43" s="4"/>
      <c r="H43" s="4"/>
      <c r="I43" s="4"/>
      <c r="J43" s="4"/>
      <c r="K43" s="5"/>
      <c r="L43" s="1"/>
      <c r="M43" s="56"/>
      <c r="N43" s="56"/>
      <c r="O43" s="56"/>
      <c r="P43" s="56"/>
      <c r="Q43" s="56"/>
      <c r="R43" s="56"/>
      <c r="S43" s="56"/>
      <c r="T43" s="56"/>
      <c r="U43" s="56"/>
      <c r="V43" s="1"/>
    </row>
    <row r="44" spans="1:22" x14ac:dyDescent="0.25">
      <c r="A44" s="1"/>
      <c r="B44" s="25" t="s">
        <v>32</v>
      </c>
      <c r="C44" s="8"/>
      <c r="D44" s="9"/>
      <c r="E44" s="8"/>
      <c r="F44" s="8"/>
      <c r="G44" s="8"/>
      <c r="H44" s="8"/>
      <c r="I44" s="8"/>
      <c r="J44" s="8"/>
      <c r="K44" s="8"/>
      <c r="L44" s="1"/>
      <c r="M44" s="1"/>
      <c r="N44" s="1"/>
      <c r="O44" s="1"/>
      <c r="P44" s="1"/>
      <c r="Q44" s="1"/>
      <c r="R44" s="1"/>
      <c r="S44" s="1"/>
      <c r="T44" s="1"/>
      <c r="U44" s="1"/>
      <c r="V44" s="1"/>
    </row>
    <row r="45" spans="1:22" ht="15.75" x14ac:dyDescent="0.25">
      <c r="A45" s="1"/>
      <c r="B45" s="18" t="s">
        <v>34</v>
      </c>
      <c r="C45" s="18" t="s">
        <v>47</v>
      </c>
      <c r="D45" s="18" t="s">
        <v>48</v>
      </c>
      <c r="E45" s="18" t="s">
        <v>49</v>
      </c>
      <c r="F45" s="8"/>
      <c r="G45" s="8"/>
      <c r="H45" s="8"/>
      <c r="I45" s="8"/>
      <c r="J45" s="8"/>
      <c r="K45" s="1"/>
      <c r="L45" s="1"/>
      <c r="M45" s="1"/>
      <c r="N45" s="1"/>
      <c r="O45" s="1"/>
      <c r="P45" s="1"/>
      <c r="Q45" s="1"/>
      <c r="R45" s="1"/>
      <c r="S45" s="1"/>
      <c r="T45" s="1"/>
      <c r="U45" s="1"/>
      <c r="V45" s="1"/>
    </row>
    <row r="46" spans="1:22" ht="15.75" x14ac:dyDescent="0.25">
      <c r="A46" s="1"/>
      <c r="B46" s="4"/>
      <c r="C46" s="5"/>
      <c r="D46" s="10"/>
      <c r="E46" s="10"/>
      <c r="F46" s="8"/>
      <c r="G46" s="8"/>
      <c r="H46" s="8"/>
      <c r="I46" s="8"/>
      <c r="J46" s="8"/>
      <c r="K46" s="1"/>
      <c r="L46" s="1"/>
      <c r="M46" s="1"/>
      <c r="N46" s="1"/>
      <c r="O46" s="1"/>
      <c r="P46" s="1"/>
      <c r="Q46" s="1"/>
      <c r="R46" s="1"/>
      <c r="S46" s="1"/>
      <c r="T46" s="1"/>
      <c r="U46" s="1"/>
      <c r="V46" s="1"/>
    </row>
    <row r="47" spans="1:22" ht="15.75" thickBot="1" x14ac:dyDescent="0.3">
      <c r="A47" s="1"/>
      <c r="B47" s="8"/>
      <c r="C47" s="8"/>
      <c r="D47" s="9"/>
      <c r="E47" s="8"/>
      <c r="F47" s="8"/>
      <c r="G47" s="8"/>
      <c r="H47" s="8"/>
      <c r="I47" s="8"/>
      <c r="J47" s="8"/>
      <c r="K47" s="1"/>
      <c r="L47" s="1"/>
      <c r="M47" s="1"/>
      <c r="N47" s="1"/>
      <c r="O47" s="1"/>
      <c r="P47" s="1"/>
      <c r="Q47" s="1"/>
      <c r="R47" s="1"/>
      <c r="S47" s="1"/>
      <c r="T47" s="1"/>
      <c r="U47" s="1"/>
      <c r="V47" s="1"/>
    </row>
    <row r="48" spans="1:22" ht="16.5" thickBot="1" x14ac:dyDescent="0.3">
      <c r="A48" s="1"/>
      <c r="B48" s="63" t="s">
        <v>55</v>
      </c>
      <c r="C48" s="64"/>
      <c r="D48" s="64"/>
      <c r="E48" s="64"/>
      <c r="F48" s="64"/>
      <c r="G48" s="65"/>
      <c r="H48" s="66"/>
      <c r="I48" s="66"/>
      <c r="J48" s="66"/>
      <c r="K48" s="23" t="s">
        <v>44</v>
      </c>
      <c r="L48" s="1"/>
      <c r="M48" s="1"/>
      <c r="N48" s="1"/>
      <c r="O48" s="1"/>
      <c r="P48" s="1"/>
      <c r="Q48" s="1"/>
      <c r="R48" s="1"/>
      <c r="S48" s="1"/>
      <c r="T48" s="1"/>
      <c r="U48" s="1"/>
      <c r="V48" s="1"/>
    </row>
    <row r="49" spans="1:22" ht="15" customHeight="1" thickBot="1" x14ac:dyDescent="0.3">
      <c r="A49" s="1"/>
      <c r="B49" s="57" t="s">
        <v>51</v>
      </c>
      <c r="C49" s="58"/>
      <c r="D49" s="58"/>
      <c r="E49" s="58"/>
      <c r="F49" s="58"/>
      <c r="G49" s="58"/>
      <c r="H49" s="58"/>
      <c r="I49" s="58"/>
      <c r="J49" s="58"/>
      <c r="K49" s="22">
        <f>LEN(TRIM(B49))-LEN(SUBSTITUTE(B49," ",""))+1</f>
        <v>105</v>
      </c>
      <c r="L49" s="1"/>
      <c r="M49" s="1"/>
      <c r="N49" s="1"/>
      <c r="O49" s="1"/>
      <c r="P49" s="1"/>
      <c r="Q49" s="1"/>
      <c r="R49" s="1"/>
      <c r="S49" s="1"/>
      <c r="T49" s="1"/>
      <c r="U49" s="1"/>
      <c r="V49" s="1"/>
    </row>
    <row r="50" spans="1:22" ht="15" customHeight="1" thickBot="1" x14ac:dyDescent="0.3">
      <c r="A50" s="1"/>
      <c r="B50" s="59"/>
      <c r="C50" s="60"/>
      <c r="D50" s="60"/>
      <c r="E50" s="60"/>
      <c r="F50" s="60"/>
      <c r="G50" s="60"/>
      <c r="H50" s="60"/>
      <c r="I50" s="60"/>
      <c r="J50" s="60"/>
      <c r="K50" s="22" t="s">
        <v>45</v>
      </c>
      <c r="L50" s="1"/>
      <c r="M50" s="77"/>
      <c r="N50" s="77"/>
      <c r="O50" s="77"/>
      <c r="P50" s="77"/>
      <c r="Q50" s="77"/>
      <c r="R50" s="77"/>
      <c r="S50" s="77"/>
      <c r="T50" s="77"/>
      <c r="U50" s="77"/>
      <c r="V50" s="1"/>
    </row>
    <row r="51" spans="1:22" ht="15" customHeight="1" x14ac:dyDescent="0.25">
      <c r="A51" s="1"/>
      <c r="B51" s="59"/>
      <c r="C51" s="60"/>
      <c r="D51" s="60"/>
      <c r="E51" s="60"/>
      <c r="F51" s="60"/>
      <c r="G51" s="60"/>
      <c r="H51" s="60"/>
      <c r="I51" s="60"/>
      <c r="J51" s="60"/>
      <c r="K51" s="20"/>
      <c r="L51" s="1"/>
      <c r="M51" s="77"/>
      <c r="N51" s="77"/>
      <c r="O51" s="77"/>
      <c r="P51" s="77"/>
      <c r="Q51" s="77"/>
      <c r="R51" s="77"/>
      <c r="S51" s="77"/>
      <c r="T51" s="77"/>
      <c r="U51" s="77"/>
      <c r="V51" s="1"/>
    </row>
    <row r="52" spans="1:22" ht="15" customHeight="1" x14ac:dyDescent="0.25">
      <c r="A52" s="1"/>
      <c r="B52" s="59"/>
      <c r="C52" s="60"/>
      <c r="D52" s="60"/>
      <c r="E52" s="60"/>
      <c r="F52" s="60"/>
      <c r="G52" s="60"/>
      <c r="H52" s="60"/>
      <c r="I52" s="60"/>
      <c r="J52" s="60"/>
      <c r="K52" s="20"/>
      <c r="L52" s="1"/>
      <c r="M52" s="77"/>
      <c r="N52" s="77"/>
      <c r="O52" s="77"/>
      <c r="P52" s="77"/>
      <c r="Q52" s="77"/>
      <c r="R52" s="77"/>
      <c r="S52" s="77"/>
      <c r="T52" s="77"/>
      <c r="U52" s="77"/>
      <c r="V52" s="1"/>
    </row>
    <row r="53" spans="1:22" ht="15" customHeight="1" x14ac:dyDescent="0.25">
      <c r="A53" s="1"/>
      <c r="B53" s="59"/>
      <c r="C53" s="60"/>
      <c r="D53" s="60"/>
      <c r="E53" s="60"/>
      <c r="F53" s="60"/>
      <c r="G53" s="60"/>
      <c r="H53" s="60"/>
      <c r="I53" s="60"/>
      <c r="J53" s="60"/>
      <c r="K53" s="20"/>
      <c r="L53" s="1"/>
      <c r="M53" s="1"/>
      <c r="N53" s="1"/>
      <c r="O53" s="1"/>
      <c r="P53" s="1"/>
      <c r="Q53" s="1"/>
      <c r="R53" s="1"/>
      <c r="S53" s="1"/>
      <c r="T53" s="1"/>
      <c r="U53" s="1"/>
      <c r="V53" s="1"/>
    </row>
    <row r="54" spans="1:22" ht="15" customHeight="1" thickBot="1" x14ac:dyDescent="0.3">
      <c r="A54" s="1"/>
      <c r="B54" s="61"/>
      <c r="C54" s="62"/>
      <c r="D54" s="62"/>
      <c r="E54" s="62"/>
      <c r="F54" s="62"/>
      <c r="G54" s="62"/>
      <c r="H54" s="62"/>
      <c r="I54" s="62"/>
      <c r="J54" s="62"/>
      <c r="K54" s="21"/>
      <c r="L54" s="1"/>
      <c r="M54" s="1"/>
      <c r="N54" s="1"/>
      <c r="O54" s="1"/>
      <c r="P54" s="1"/>
      <c r="Q54" s="1"/>
      <c r="R54" s="1"/>
      <c r="S54" s="1"/>
      <c r="T54" s="1"/>
      <c r="U54" s="1"/>
      <c r="V54" s="1"/>
    </row>
    <row r="55" spans="1:22" x14ac:dyDescent="0.25">
      <c r="A55" s="1"/>
      <c r="B55" s="11"/>
      <c r="C55" s="11"/>
      <c r="D55" s="12"/>
      <c r="E55" s="11"/>
      <c r="F55" s="11"/>
      <c r="G55" s="11"/>
      <c r="H55" s="11"/>
      <c r="I55" s="11"/>
      <c r="J55" s="11"/>
      <c r="K55" s="11"/>
      <c r="L55" s="1"/>
      <c r="M55" s="1"/>
      <c r="N55" s="1"/>
      <c r="O55" s="1"/>
      <c r="P55" s="1"/>
      <c r="Q55" s="1"/>
      <c r="R55" s="1"/>
      <c r="S55" s="1"/>
      <c r="T55" s="1"/>
      <c r="U55" s="1"/>
      <c r="V55" s="1"/>
    </row>
    <row r="56" spans="1:22" ht="23.25" x14ac:dyDescent="0.25">
      <c r="A56" s="1"/>
      <c r="B56" s="67" t="s">
        <v>56</v>
      </c>
      <c r="C56" s="67"/>
      <c r="D56" s="67"/>
      <c r="E56" s="67"/>
      <c r="F56" s="67"/>
      <c r="G56" s="67"/>
      <c r="H56" s="67"/>
      <c r="I56" s="67"/>
      <c r="J56" s="67"/>
      <c r="K56" s="67"/>
      <c r="L56" s="1"/>
      <c r="M56" s="1"/>
      <c r="N56" s="1"/>
      <c r="O56" s="1"/>
      <c r="P56" s="1"/>
      <c r="Q56" s="1"/>
      <c r="R56" s="1"/>
      <c r="S56" s="1"/>
      <c r="T56" s="1"/>
      <c r="U56" s="1"/>
      <c r="V56" s="1"/>
    </row>
    <row r="57" spans="1:22" x14ac:dyDescent="0.25">
      <c r="A57" s="1"/>
      <c r="B57" s="1"/>
      <c r="C57" s="1"/>
      <c r="D57" s="2"/>
      <c r="E57" s="1"/>
      <c r="F57" s="1"/>
      <c r="G57" s="1"/>
      <c r="H57" s="1"/>
      <c r="I57" s="1"/>
      <c r="J57" s="1"/>
      <c r="K57" s="1"/>
      <c r="L57" s="1"/>
      <c r="M57" s="1"/>
      <c r="N57" s="1"/>
      <c r="O57" s="1"/>
      <c r="P57" s="1"/>
      <c r="Q57" s="1"/>
      <c r="R57" s="1"/>
      <c r="S57" s="1"/>
      <c r="T57" s="1"/>
      <c r="U57" s="1"/>
      <c r="V57" s="1"/>
    </row>
    <row r="58" spans="1:22" ht="15.75" x14ac:dyDescent="0.25">
      <c r="A58" s="1"/>
      <c r="B58" s="18" t="s">
        <v>9</v>
      </c>
      <c r="C58" s="18" t="s">
        <v>10</v>
      </c>
      <c r="D58" s="3" t="s">
        <v>11</v>
      </c>
      <c r="E58" s="18" t="s">
        <v>12</v>
      </c>
      <c r="F58" s="18" t="s">
        <v>13</v>
      </c>
      <c r="G58" s="18" t="s">
        <v>14</v>
      </c>
      <c r="H58" s="18" t="s">
        <v>15</v>
      </c>
      <c r="I58" s="18" t="s">
        <v>16</v>
      </c>
      <c r="J58" s="18" t="s">
        <v>17</v>
      </c>
      <c r="K58" s="18" t="s">
        <v>18</v>
      </c>
      <c r="L58" s="1"/>
      <c r="M58" s="1"/>
      <c r="N58" s="1"/>
      <c r="O58" s="1"/>
      <c r="P58" s="1"/>
      <c r="Q58" s="1"/>
      <c r="R58" s="1"/>
      <c r="S58" s="1"/>
      <c r="T58" s="1"/>
      <c r="U58" s="1"/>
      <c r="V58" s="1"/>
    </row>
    <row r="59" spans="1:22" x14ac:dyDescent="0.25">
      <c r="A59" s="1"/>
      <c r="B59" s="5"/>
      <c r="C59" s="5"/>
      <c r="D59" s="6">
        <f>DAYS360(B59,C59,)/30</f>
        <v>0</v>
      </c>
      <c r="E59" s="4"/>
      <c r="F59" s="7" t="s">
        <v>24</v>
      </c>
      <c r="G59" s="4"/>
      <c r="H59" s="4"/>
      <c r="I59" s="4"/>
      <c r="J59" s="4"/>
      <c r="K59" s="5"/>
      <c r="L59" s="1"/>
      <c r="M59" s="1"/>
      <c r="N59" s="1"/>
      <c r="O59" s="1"/>
      <c r="P59" s="1"/>
      <c r="Q59" s="1"/>
      <c r="R59" s="1"/>
      <c r="S59" s="1"/>
      <c r="T59" s="1"/>
      <c r="U59" s="1"/>
      <c r="V59" s="1"/>
    </row>
    <row r="60" spans="1:22" x14ac:dyDescent="0.25">
      <c r="A60" s="1"/>
      <c r="B60" s="25" t="s">
        <v>32</v>
      </c>
      <c r="C60" s="8"/>
      <c r="D60" s="9"/>
      <c r="E60" s="8"/>
      <c r="F60" s="8"/>
      <c r="G60" s="8"/>
      <c r="H60" s="8"/>
      <c r="I60" s="8"/>
      <c r="J60" s="8"/>
      <c r="K60" s="8"/>
      <c r="L60" s="1"/>
      <c r="M60" s="1"/>
      <c r="N60" s="1"/>
      <c r="O60" s="1"/>
      <c r="P60" s="1"/>
      <c r="Q60" s="1"/>
      <c r="R60" s="1"/>
      <c r="S60" s="1"/>
      <c r="T60" s="1"/>
      <c r="U60" s="1"/>
      <c r="V60" s="1"/>
    </row>
    <row r="61" spans="1:22" ht="15.75" x14ac:dyDescent="0.25">
      <c r="A61" s="1"/>
      <c r="B61" s="18" t="s">
        <v>34</v>
      </c>
      <c r="C61" s="18" t="s">
        <v>47</v>
      </c>
      <c r="D61" s="18" t="s">
        <v>48</v>
      </c>
      <c r="E61" s="18" t="s">
        <v>49</v>
      </c>
      <c r="F61" s="8"/>
      <c r="G61" s="8"/>
      <c r="H61" s="8"/>
      <c r="I61" s="8"/>
      <c r="J61" s="8"/>
      <c r="K61" s="1"/>
      <c r="L61" s="1"/>
      <c r="M61" s="1"/>
      <c r="N61" s="1"/>
      <c r="O61" s="1"/>
      <c r="P61" s="1"/>
      <c r="Q61" s="1"/>
      <c r="R61" s="1"/>
      <c r="S61" s="1"/>
      <c r="T61" s="1"/>
      <c r="U61" s="1"/>
      <c r="V61" s="1"/>
    </row>
    <row r="62" spans="1:22" ht="15.75" x14ac:dyDescent="0.25">
      <c r="A62" s="1"/>
      <c r="B62" s="4"/>
      <c r="C62" s="5"/>
      <c r="D62" s="10"/>
      <c r="E62" s="10"/>
      <c r="F62" s="8"/>
      <c r="G62" s="8"/>
      <c r="H62" s="8"/>
      <c r="I62" s="8"/>
      <c r="J62" s="8"/>
      <c r="K62" s="1"/>
      <c r="L62" s="1"/>
      <c r="M62" s="1"/>
      <c r="N62" s="1"/>
      <c r="O62" s="1"/>
      <c r="P62" s="1"/>
      <c r="Q62" s="1"/>
      <c r="R62" s="1"/>
      <c r="S62" s="1"/>
      <c r="T62" s="1"/>
      <c r="U62" s="1"/>
      <c r="V62" s="1"/>
    </row>
    <row r="63" spans="1:22" ht="15.75" thickBot="1" x14ac:dyDescent="0.3">
      <c r="A63" s="1"/>
      <c r="B63" s="8"/>
      <c r="C63" s="8"/>
      <c r="D63" s="9"/>
      <c r="E63" s="8"/>
      <c r="F63" s="8"/>
      <c r="G63" s="8"/>
      <c r="H63" s="8"/>
      <c r="I63" s="8"/>
      <c r="J63" s="8"/>
      <c r="K63" s="1"/>
      <c r="L63" s="1"/>
      <c r="M63" s="1"/>
      <c r="N63" s="1"/>
      <c r="O63" s="1"/>
      <c r="P63" s="1"/>
      <c r="Q63" s="1"/>
      <c r="R63" s="1"/>
      <c r="S63" s="1"/>
      <c r="T63" s="1"/>
      <c r="U63" s="1"/>
      <c r="V63" s="1"/>
    </row>
    <row r="64" spans="1:22" ht="16.5" thickBot="1" x14ac:dyDescent="0.3">
      <c r="A64" s="1"/>
      <c r="B64" s="63" t="s">
        <v>55</v>
      </c>
      <c r="C64" s="64"/>
      <c r="D64" s="64"/>
      <c r="E64" s="64"/>
      <c r="F64" s="64"/>
      <c r="G64" s="65"/>
      <c r="H64" s="66"/>
      <c r="I64" s="66"/>
      <c r="J64" s="66"/>
      <c r="K64" s="23" t="s">
        <v>44</v>
      </c>
      <c r="L64" s="1"/>
      <c r="M64" s="50" t="s">
        <v>53</v>
      </c>
      <c r="N64" s="1"/>
      <c r="O64" s="1"/>
      <c r="P64" s="1"/>
      <c r="Q64" s="1"/>
      <c r="R64" s="1"/>
      <c r="S64" s="1"/>
      <c r="T64" s="1"/>
      <c r="U64" s="1"/>
      <c r="V64" s="1"/>
    </row>
    <row r="65" spans="1:22" ht="15" customHeight="1" thickBot="1" x14ac:dyDescent="0.3">
      <c r="A65" s="1"/>
      <c r="B65" s="57" t="s">
        <v>51</v>
      </c>
      <c r="C65" s="58"/>
      <c r="D65" s="58"/>
      <c r="E65" s="58"/>
      <c r="F65" s="58"/>
      <c r="G65" s="58"/>
      <c r="H65" s="58"/>
      <c r="I65" s="58"/>
      <c r="J65" s="58"/>
      <c r="K65" s="22">
        <f>LEN(TRIM(B65))-LEN(SUBSTITUTE(B65," ",""))+1</f>
        <v>105</v>
      </c>
      <c r="L65" s="1"/>
      <c r="M65" s="55" t="s">
        <v>57</v>
      </c>
      <c r="N65" s="56"/>
      <c r="O65" s="56"/>
      <c r="P65" s="56"/>
      <c r="Q65" s="56"/>
      <c r="R65" s="56"/>
      <c r="S65" s="56"/>
      <c r="T65" s="56"/>
      <c r="U65" s="56"/>
      <c r="V65" s="1"/>
    </row>
    <row r="66" spans="1:22" ht="15" customHeight="1" thickBot="1" x14ac:dyDescent="0.3">
      <c r="A66" s="1"/>
      <c r="B66" s="59"/>
      <c r="C66" s="60"/>
      <c r="D66" s="60"/>
      <c r="E66" s="60"/>
      <c r="F66" s="60"/>
      <c r="G66" s="60"/>
      <c r="H66" s="60"/>
      <c r="I66" s="60"/>
      <c r="J66" s="60"/>
      <c r="K66" s="22" t="s">
        <v>45</v>
      </c>
      <c r="L66" s="1"/>
      <c r="M66" s="56"/>
      <c r="N66" s="56"/>
      <c r="O66" s="56"/>
      <c r="P66" s="56"/>
      <c r="Q66" s="56"/>
      <c r="R66" s="56"/>
      <c r="S66" s="56"/>
      <c r="T66" s="56"/>
      <c r="U66" s="56"/>
      <c r="V66" s="1"/>
    </row>
    <row r="67" spans="1:22" ht="15" customHeight="1" x14ac:dyDescent="0.25">
      <c r="A67" s="1"/>
      <c r="B67" s="59"/>
      <c r="C67" s="60"/>
      <c r="D67" s="60"/>
      <c r="E67" s="60"/>
      <c r="F67" s="60"/>
      <c r="G67" s="60"/>
      <c r="H67" s="60"/>
      <c r="I67" s="60"/>
      <c r="J67" s="60"/>
      <c r="K67" s="20"/>
      <c r="L67" s="1"/>
      <c r="M67" s="56"/>
      <c r="N67" s="56"/>
      <c r="O67" s="56"/>
      <c r="P67" s="56"/>
      <c r="Q67" s="56"/>
      <c r="R67" s="56"/>
      <c r="S67" s="56"/>
      <c r="T67" s="56"/>
      <c r="U67" s="56"/>
      <c r="V67" s="1"/>
    </row>
    <row r="68" spans="1:22" ht="15" customHeight="1" x14ac:dyDescent="0.25">
      <c r="A68" s="1"/>
      <c r="B68" s="59"/>
      <c r="C68" s="60"/>
      <c r="D68" s="60"/>
      <c r="E68" s="60"/>
      <c r="F68" s="60"/>
      <c r="G68" s="60"/>
      <c r="H68" s="60"/>
      <c r="I68" s="60"/>
      <c r="J68" s="60"/>
      <c r="K68" s="20"/>
      <c r="L68" s="1"/>
      <c r="M68" s="1"/>
      <c r="N68" s="1"/>
      <c r="O68" s="1"/>
      <c r="P68" s="1"/>
      <c r="Q68" s="1"/>
      <c r="R68" s="1"/>
      <c r="S68" s="1"/>
      <c r="T68" s="1"/>
      <c r="U68" s="1"/>
      <c r="V68" s="1"/>
    </row>
    <row r="69" spans="1:22" ht="15" customHeight="1" x14ac:dyDescent="0.25">
      <c r="A69" s="1"/>
      <c r="B69" s="59"/>
      <c r="C69" s="60"/>
      <c r="D69" s="60"/>
      <c r="E69" s="60"/>
      <c r="F69" s="60"/>
      <c r="G69" s="60"/>
      <c r="H69" s="60"/>
      <c r="I69" s="60"/>
      <c r="J69" s="60"/>
      <c r="K69" s="20"/>
      <c r="L69" s="1"/>
      <c r="M69" s="1"/>
      <c r="N69" s="1"/>
      <c r="O69" s="1"/>
      <c r="P69" s="1"/>
      <c r="Q69" s="1"/>
      <c r="R69" s="1"/>
      <c r="S69" s="1"/>
      <c r="T69" s="1"/>
      <c r="U69" s="1"/>
      <c r="V69" s="1"/>
    </row>
    <row r="70" spans="1:22" ht="15" customHeight="1" thickBot="1" x14ac:dyDescent="0.3">
      <c r="A70" s="1"/>
      <c r="B70" s="61"/>
      <c r="C70" s="62"/>
      <c r="D70" s="62"/>
      <c r="E70" s="62"/>
      <c r="F70" s="62"/>
      <c r="G70" s="62"/>
      <c r="H70" s="62"/>
      <c r="I70" s="62"/>
      <c r="J70" s="62"/>
      <c r="K70" s="21"/>
      <c r="L70" s="1"/>
      <c r="M70" s="1"/>
      <c r="N70" s="1"/>
      <c r="O70" s="1"/>
      <c r="P70" s="1"/>
      <c r="Q70" s="1"/>
      <c r="R70" s="1"/>
      <c r="S70" s="1"/>
      <c r="T70" s="1"/>
      <c r="U70" s="1"/>
      <c r="V70" s="1"/>
    </row>
    <row r="71" spans="1:22" x14ac:dyDescent="0.25">
      <c r="A71" s="1"/>
      <c r="B71" s="11"/>
      <c r="C71" s="11"/>
      <c r="D71" s="12"/>
      <c r="E71" s="11"/>
      <c r="F71" s="11"/>
      <c r="G71" s="11"/>
      <c r="H71" s="11"/>
      <c r="I71" s="11"/>
      <c r="J71" s="11"/>
      <c r="K71" s="11"/>
      <c r="L71" s="1"/>
      <c r="M71" s="1"/>
      <c r="N71" s="1"/>
      <c r="O71" s="1"/>
      <c r="P71" s="1"/>
      <c r="Q71" s="1"/>
      <c r="R71" s="1"/>
      <c r="S71" s="1"/>
      <c r="T71" s="1"/>
      <c r="U71" s="1"/>
      <c r="V71" s="1"/>
    </row>
    <row r="72" spans="1:22" ht="23.25" x14ac:dyDescent="0.25">
      <c r="A72" s="1"/>
      <c r="B72" s="67" t="s">
        <v>58</v>
      </c>
      <c r="C72" s="67"/>
      <c r="D72" s="67"/>
      <c r="E72" s="67"/>
      <c r="F72" s="67"/>
      <c r="G72" s="67"/>
      <c r="H72" s="67"/>
      <c r="I72" s="67"/>
      <c r="J72" s="67"/>
      <c r="K72" s="67"/>
      <c r="L72" s="1"/>
      <c r="M72" s="1"/>
      <c r="N72" s="1"/>
      <c r="O72" s="1"/>
      <c r="P72" s="1"/>
      <c r="Q72" s="1"/>
      <c r="R72" s="1"/>
      <c r="S72" s="1"/>
      <c r="T72" s="1"/>
      <c r="U72" s="1"/>
      <c r="V72" s="1"/>
    </row>
    <row r="73" spans="1:22" x14ac:dyDescent="0.25">
      <c r="A73" s="1"/>
      <c r="B73" s="1"/>
      <c r="C73" s="1"/>
      <c r="D73" s="2"/>
      <c r="E73" s="1"/>
      <c r="F73" s="1"/>
      <c r="G73" s="1"/>
      <c r="H73" s="1"/>
      <c r="I73" s="1"/>
      <c r="J73" s="1"/>
      <c r="K73" s="1"/>
      <c r="L73" s="1"/>
      <c r="M73" s="1"/>
      <c r="N73" s="1"/>
      <c r="O73" s="1"/>
      <c r="P73" s="1"/>
      <c r="Q73" s="1"/>
      <c r="R73" s="1"/>
      <c r="S73" s="1"/>
      <c r="T73" s="1"/>
      <c r="U73" s="1"/>
      <c r="V73" s="1"/>
    </row>
    <row r="74" spans="1:22" ht="15.75" x14ac:dyDescent="0.25">
      <c r="A74" s="1"/>
      <c r="B74" s="18" t="s">
        <v>9</v>
      </c>
      <c r="C74" s="18" t="s">
        <v>10</v>
      </c>
      <c r="D74" s="3" t="s">
        <v>11</v>
      </c>
      <c r="E74" s="18" t="s">
        <v>12</v>
      </c>
      <c r="F74" s="18" t="s">
        <v>13</v>
      </c>
      <c r="G74" s="18" t="s">
        <v>14</v>
      </c>
      <c r="H74" s="18" t="s">
        <v>15</v>
      </c>
      <c r="I74" s="18" t="s">
        <v>16</v>
      </c>
      <c r="J74" s="18" t="s">
        <v>17</v>
      </c>
      <c r="K74" s="18" t="s">
        <v>18</v>
      </c>
      <c r="L74" s="1"/>
      <c r="M74" s="1"/>
      <c r="N74" s="1"/>
      <c r="O74" s="1"/>
      <c r="P74" s="1"/>
      <c r="Q74" s="1"/>
      <c r="R74" s="1"/>
      <c r="S74" s="1"/>
      <c r="T74" s="1"/>
      <c r="U74" s="1"/>
      <c r="V74" s="1"/>
    </row>
    <row r="75" spans="1:22" x14ac:dyDescent="0.25">
      <c r="A75" s="1"/>
      <c r="B75" s="5"/>
      <c r="C75" s="5"/>
      <c r="D75" s="6">
        <f>DAYS360(B75,C75,)/30</f>
        <v>0</v>
      </c>
      <c r="E75" s="4"/>
      <c r="F75" s="7" t="s">
        <v>24</v>
      </c>
      <c r="G75" s="4"/>
      <c r="H75" s="4"/>
      <c r="I75" s="4"/>
      <c r="J75" s="4"/>
      <c r="K75" s="5"/>
      <c r="L75" s="1"/>
      <c r="M75" s="1"/>
      <c r="N75" s="1"/>
      <c r="O75" s="1"/>
      <c r="P75" s="1"/>
      <c r="Q75" s="1"/>
      <c r="R75" s="1"/>
      <c r="S75" s="1"/>
      <c r="T75" s="1"/>
      <c r="U75" s="1"/>
      <c r="V75" s="1"/>
    </row>
    <row r="76" spans="1:22" x14ac:dyDescent="0.25">
      <c r="A76" s="1"/>
      <c r="B76" s="25" t="s">
        <v>32</v>
      </c>
      <c r="C76" s="8"/>
      <c r="D76" s="9"/>
      <c r="E76" s="8"/>
      <c r="F76" s="8"/>
      <c r="G76" s="8"/>
      <c r="H76" s="8"/>
      <c r="I76" s="8"/>
      <c r="J76" s="8"/>
      <c r="K76" s="8"/>
      <c r="L76" s="1"/>
      <c r="M76" s="1"/>
      <c r="N76" s="1"/>
      <c r="O76" s="1"/>
      <c r="P76" s="1"/>
      <c r="Q76" s="1"/>
      <c r="R76" s="1"/>
      <c r="S76" s="1"/>
      <c r="T76" s="1"/>
      <c r="U76" s="1"/>
      <c r="V76" s="1"/>
    </row>
    <row r="77" spans="1:22" ht="15.75" x14ac:dyDescent="0.25">
      <c r="A77" s="1"/>
      <c r="B77" s="18" t="s">
        <v>34</v>
      </c>
      <c r="C77" s="18" t="s">
        <v>47</v>
      </c>
      <c r="D77" s="18" t="s">
        <v>48</v>
      </c>
      <c r="E77" s="18" t="s">
        <v>49</v>
      </c>
      <c r="F77" s="8"/>
      <c r="G77" s="8"/>
      <c r="H77" s="8"/>
      <c r="I77" s="8"/>
      <c r="J77" s="8"/>
      <c r="K77" s="1"/>
      <c r="L77" s="1"/>
      <c r="M77" s="1"/>
      <c r="N77" s="1"/>
      <c r="O77" s="1"/>
      <c r="P77" s="1"/>
      <c r="Q77" s="1"/>
      <c r="R77" s="1"/>
      <c r="S77" s="1"/>
      <c r="T77" s="1"/>
      <c r="U77" s="1"/>
      <c r="V77" s="1"/>
    </row>
    <row r="78" spans="1:22" ht="15.75" x14ac:dyDescent="0.25">
      <c r="A78" s="1"/>
      <c r="B78" s="4"/>
      <c r="C78" s="5"/>
      <c r="D78" s="10"/>
      <c r="E78" s="10"/>
      <c r="F78" s="8"/>
      <c r="G78" s="8"/>
      <c r="H78" s="8"/>
      <c r="I78" s="8"/>
      <c r="J78" s="8"/>
      <c r="K78" s="1"/>
      <c r="L78" s="1"/>
      <c r="M78" s="1"/>
      <c r="N78" s="1"/>
      <c r="O78" s="1"/>
      <c r="P78" s="1"/>
      <c r="Q78" s="1"/>
      <c r="R78" s="1"/>
      <c r="S78" s="1"/>
      <c r="T78" s="1"/>
      <c r="U78" s="1"/>
      <c r="V78" s="1"/>
    </row>
    <row r="79" spans="1:22" ht="15.75" thickBot="1" x14ac:dyDescent="0.3">
      <c r="A79" s="1"/>
      <c r="B79" s="8"/>
      <c r="C79" s="8"/>
      <c r="D79" s="9"/>
      <c r="E79" s="8"/>
      <c r="F79" s="8"/>
      <c r="G79" s="8"/>
      <c r="H79" s="8"/>
      <c r="I79" s="8"/>
      <c r="J79" s="8"/>
      <c r="K79" s="1"/>
      <c r="L79" s="1"/>
      <c r="M79" s="1"/>
      <c r="N79" s="1"/>
      <c r="O79" s="1"/>
      <c r="P79" s="1"/>
      <c r="Q79" s="1"/>
      <c r="R79" s="1"/>
      <c r="S79" s="1"/>
      <c r="T79" s="1"/>
      <c r="U79" s="1"/>
      <c r="V79" s="1"/>
    </row>
    <row r="80" spans="1:22" ht="16.5" thickBot="1" x14ac:dyDescent="0.3">
      <c r="A80" s="1"/>
      <c r="B80" s="63" t="s">
        <v>55</v>
      </c>
      <c r="C80" s="64"/>
      <c r="D80" s="64"/>
      <c r="E80" s="64"/>
      <c r="F80" s="64"/>
      <c r="G80" s="65"/>
      <c r="H80" s="66"/>
      <c r="I80" s="66"/>
      <c r="J80" s="66"/>
      <c r="K80" s="23" t="s">
        <v>44</v>
      </c>
      <c r="L80" s="1"/>
      <c r="M80" s="1"/>
      <c r="N80" s="1"/>
      <c r="O80" s="1"/>
      <c r="P80" s="1"/>
      <c r="Q80" s="1"/>
      <c r="R80" s="1"/>
      <c r="S80" s="1"/>
      <c r="T80" s="1"/>
      <c r="U80" s="1"/>
      <c r="V80" s="1"/>
    </row>
    <row r="81" spans="1:22" ht="15" customHeight="1" thickBot="1" x14ac:dyDescent="0.3">
      <c r="A81" s="1"/>
      <c r="B81" s="57" t="s">
        <v>51</v>
      </c>
      <c r="C81" s="58"/>
      <c r="D81" s="58"/>
      <c r="E81" s="58"/>
      <c r="F81" s="58"/>
      <c r="G81" s="58"/>
      <c r="H81" s="58"/>
      <c r="I81" s="58"/>
      <c r="J81" s="58"/>
      <c r="K81" s="22">
        <f>LEN(TRIM(B81))-LEN(SUBSTITUTE(B81," ",""))+1</f>
        <v>105</v>
      </c>
      <c r="L81" s="1"/>
      <c r="M81" s="1"/>
      <c r="N81" s="1"/>
      <c r="O81" s="1"/>
      <c r="P81" s="1"/>
      <c r="Q81" s="1"/>
      <c r="R81" s="1"/>
      <c r="S81" s="1"/>
      <c r="T81" s="1"/>
      <c r="U81" s="1"/>
      <c r="V81" s="1"/>
    </row>
    <row r="82" spans="1:22" ht="15" customHeight="1" thickBot="1" x14ac:dyDescent="0.3">
      <c r="A82" s="1"/>
      <c r="B82" s="59"/>
      <c r="C82" s="60"/>
      <c r="D82" s="60"/>
      <c r="E82" s="60"/>
      <c r="F82" s="60"/>
      <c r="G82" s="60"/>
      <c r="H82" s="60"/>
      <c r="I82" s="60"/>
      <c r="J82" s="60"/>
      <c r="K82" s="22" t="s">
        <v>45</v>
      </c>
      <c r="L82" s="1"/>
      <c r="M82" s="1"/>
      <c r="N82" s="1"/>
      <c r="O82" s="1"/>
      <c r="P82" s="1"/>
      <c r="Q82" s="1"/>
      <c r="R82" s="1"/>
      <c r="S82" s="1"/>
      <c r="T82" s="1"/>
      <c r="U82" s="1"/>
      <c r="V82" s="1"/>
    </row>
    <row r="83" spans="1:22" ht="15" customHeight="1" x14ac:dyDescent="0.25">
      <c r="A83" s="1"/>
      <c r="B83" s="59"/>
      <c r="C83" s="60"/>
      <c r="D83" s="60"/>
      <c r="E83" s="60"/>
      <c r="F83" s="60"/>
      <c r="G83" s="60"/>
      <c r="H83" s="60"/>
      <c r="I83" s="60"/>
      <c r="J83" s="60"/>
      <c r="K83" s="20"/>
      <c r="L83" s="1"/>
      <c r="M83" s="1"/>
      <c r="N83" s="1"/>
      <c r="O83" s="1"/>
      <c r="P83" s="1"/>
      <c r="Q83" s="1"/>
      <c r="R83" s="1"/>
      <c r="S83" s="1"/>
      <c r="T83" s="1"/>
      <c r="U83" s="1"/>
      <c r="V83" s="1"/>
    </row>
    <row r="84" spans="1:22" ht="15" customHeight="1" x14ac:dyDescent="0.25">
      <c r="A84" s="1"/>
      <c r="B84" s="59"/>
      <c r="C84" s="60"/>
      <c r="D84" s="60"/>
      <c r="E84" s="60"/>
      <c r="F84" s="60"/>
      <c r="G84" s="60"/>
      <c r="H84" s="60"/>
      <c r="I84" s="60"/>
      <c r="J84" s="60"/>
      <c r="K84" s="20"/>
      <c r="L84" s="1"/>
      <c r="M84" s="1"/>
      <c r="N84" s="1"/>
      <c r="O84" s="1"/>
      <c r="P84" s="1"/>
      <c r="Q84" s="1"/>
      <c r="R84" s="1"/>
      <c r="S84" s="1"/>
      <c r="T84" s="1"/>
      <c r="U84" s="1"/>
      <c r="V84" s="1"/>
    </row>
    <row r="85" spans="1:22" ht="15" customHeight="1" x14ac:dyDescent="0.25">
      <c r="A85" s="1"/>
      <c r="B85" s="59"/>
      <c r="C85" s="60"/>
      <c r="D85" s="60"/>
      <c r="E85" s="60"/>
      <c r="F85" s="60"/>
      <c r="G85" s="60"/>
      <c r="H85" s="60"/>
      <c r="I85" s="60"/>
      <c r="J85" s="60"/>
      <c r="K85" s="20"/>
      <c r="L85" s="1"/>
      <c r="M85" s="1"/>
      <c r="N85" s="1"/>
      <c r="O85" s="1"/>
      <c r="P85" s="1"/>
      <c r="Q85" s="1"/>
      <c r="R85" s="1"/>
      <c r="S85" s="1"/>
      <c r="T85" s="1"/>
      <c r="U85" s="1"/>
      <c r="V85" s="1"/>
    </row>
    <row r="86" spans="1:22" ht="15" customHeight="1" thickBot="1" x14ac:dyDescent="0.3">
      <c r="A86" s="1"/>
      <c r="B86" s="61"/>
      <c r="C86" s="62"/>
      <c r="D86" s="62"/>
      <c r="E86" s="62"/>
      <c r="F86" s="62"/>
      <c r="G86" s="62"/>
      <c r="H86" s="62"/>
      <c r="I86" s="62"/>
      <c r="J86" s="62"/>
      <c r="K86" s="21"/>
      <c r="L86" s="1"/>
      <c r="M86" s="1"/>
      <c r="N86" s="1"/>
      <c r="O86" s="1"/>
      <c r="P86" s="1"/>
      <c r="Q86" s="1"/>
      <c r="R86" s="1"/>
      <c r="S86" s="1"/>
      <c r="T86" s="1"/>
      <c r="U86" s="1"/>
      <c r="V86" s="1"/>
    </row>
    <row r="87" spans="1:22" x14ac:dyDescent="0.25">
      <c r="A87" s="1"/>
      <c r="B87" s="11"/>
      <c r="C87" s="11"/>
      <c r="D87" s="12"/>
      <c r="E87" s="11"/>
      <c r="F87" s="11"/>
      <c r="G87" s="11"/>
      <c r="H87" s="11"/>
      <c r="I87" s="11"/>
      <c r="J87" s="11"/>
      <c r="K87" s="11"/>
      <c r="L87" s="1"/>
      <c r="M87" s="1"/>
      <c r="N87" s="1"/>
      <c r="O87" s="1"/>
      <c r="P87" s="1"/>
      <c r="Q87" s="1"/>
      <c r="R87" s="1"/>
      <c r="S87" s="1"/>
      <c r="T87" s="1"/>
      <c r="U87" s="1"/>
      <c r="V87" s="1"/>
    </row>
    <row r="88" spans="1:22" ht="23.25" x14ac:dyDescent="0.25">
      <c r="A88" s="1"/>
      <c r="B88" s="67" t="s">
        <v>59</v>
      </c>
      <c r="C88" s="67"/>
      <c r="D88" s="67"/>
      <c r="E88" s="67"/>
      <c r="F88" s="67"/>
      <c r="G88" s="67"/>
      <c r="H88" s="67"/>
      <c r="I88" s="67"/>
      <c r="J88" s="67"/>
      <c r="K88" s="67"/>
      <c r="L88" s="1"/>
      <c r="M88" s="1"/>
      <c r="N88" s="1"/>
      <c r="O88" s="1"/>
      <c r="P88" s="1"/>
      <c r="Q88" s="1"/>
      <c r="R88" s="1"/>
      <c r="S88" s="1"/>
      <c r="T88" s="1"/>
      <c r="U88" s="1"/>
      <c r="V88" s="1"/>
    </row>
    <row r="89" spans="1:22" x14ac:dyDescent="0.25">
      <c r="A89" s="1"/>
      <c r="B89" s="1"/>
      <c r="C89" s="1"/>
      <c r="D89" s="2"/>
      <c r="E89" s="1"/>
      <c r="F89" s="1"/>
      <c r="G89" s="1"/>
      <c r="H89" s="1"/>
      <c r="I89" s="1"/>
      <c r="J89" s="1"/>
      <c r="K89" s="1"/>
      <c r="L89" s="1"/>
      <c r="M89" s="1"/>
      <c r="N89" s="1"/>
      <c r="O89" s="1"/>
      <c r="P89" s="1"/>
      <c r="Q89" s="1"/>
      <c r="R89" s="1"/>
      <c r="S89" s="1"/>
      <c r="T89" s="1"/>
      <c r="U89" s="1"/>
      <c r="V89" s="1"/>
    </row>
    <row r="90" spans="1:22" ht="15.75" x14ac:dyDescent="0.25">
      <c r="A90" s="1"/>
      <c r="B90" s="18" t="s">
        <v>9</v>
      </c>
      <c r="C90" s="18" t="s">
        <v>10</v>
      </c>
      <c r="D90" s="3" t="s">
        <v>11</v>
      </c>
      <c r="E90" s="18" t="s">
        <v>12</v>
      </c>
      <c r="F90" s="18" t="s">
        <v>13</v>
      </c>
      <c r="G90" s="18" t="s">
        <v>14</v>
      </c>
      <c r="H90" s="18" t="s">
        <v>15</v>
      </c>
      <c r="I90" s="18" t="s">
        <v>16</v>
      </c>
      <c r="J90" s="18" t="s">
        <v>17</v>
      </c>
      <c r="K90" s="18" t="s">
        <v>18</v>
      </c>
      <c r="L90" s="1"/>
      <c r="M90" s="1"/>
      <c r="N90" s="1"/>
      <c r="O90" s="1"/>
      <c r="P90" s="1"/>
      <c r="Q90" s="1"/>
      <c r="R90" s="1"/>
      <c r="S90" s="1"/>
      <c r="T90" s="1"/>
      <c r="U90" s="1"/>
      <c r="V90" s="1"/>
    </row>
    <row r="91" spans="1:22" x14ac:dyDescent="0.25">
      <c r="A91" s="1"/>
      <c r="B91" s="5"/>
      <c r="C91" s="5"/>
      <c r="D91" s="6">
        <f>DAYS360(B91,C91,)/30</f>
        <v>0</v>
      </c>
      <c r="E91" s="4"/>
      <c r="F91" s="7" t="s">
        <v>24</v>
      </c>
      <c r="G91" s="4"/>
      <c r="H91" s="4"/>
      <c r="I91" s="4"/>
      <c r="J91" s="4"/>
      <c r="K91" s="5"/>
      <c r="L91" s="1"/>
      <c r="M91" s="1"/>
      <c r="N91" s="1"/>
      <c r="O91" s="1"/>
      <c r="P91" s="1"/>
      <c r="Q91" s="1"/>
      <c r="R91" s="1"/>
      <c r="S91" s="1"/>
      <c r="T91" s="1"/>
      <c r="U91" s="1"/>
      <c r="V91" s="1"/>
    </row>
    <row r="92" spans="1:22" x14ac:dyDescent="0.25">
      <c r="A92" s="1"/>
      <c r="B92" s="25" t="s">
        <v>32</v>
      </c>
      <c r="C92" s="8"/>
      <c r="D92" s="9"/>
      <c r="E92" s="8"/>
      <c r="F92" s="8"/>
      <c r="G92" s="8"/>
      <c r="H92" s="8"/>
      <c r="I92" s="8"/>
      <c r="J92" s="8"/>
      <c r="K92" s="8"/>
      <c r="L92" s="1"/>
      <c r="M92" s="1"/>
      <c r="N92" s="1"/>
      <c r="O92" s="1"/>
      <c r="P92" s="1"/>
      <c r="Q92" s="1"/>
      <c r="R92" s="1"/>
      <c r="S92" s="1"/>
      <c r="T92" s="1"/>
      <c r="U92" s="1"/>
      <c r="V92" s="1"/>
    </row>
    <row r="93" spans="1:22" ht="15.75" x14ac:dyDescent="0.25">
      <c r="A93" s="1"/>
      <c r="B93" s="18" t="s">
        <v>34</v>
      </c>
      <c r="C93" s="18" t="s">
        <v>47</v>
      </c>
      <c r="D93" s="18" t="s">
        <v>48</v>
      </c>
      <c r="E93" s="18" t="s">
        <v>49</v>
      </c>
      <c r="F93" s="8"/>
      <c r="G93" s="8"/>
      <c r="H93" s="8"/>
      <c r="I93" s="8"/>
      <c r="J93" s="8"/>
      <c r="K93" s="1"/>
      <c r="L93" s="1"/>
      <c r="M93" s="1"/>
      <c r="N93" s="1"/>
      <c r="O93" s="1"/>
      <c r="P93" s="1"/>
      <c r="Q93" s="1"/>
      <c r="R93" s="1"/>
      <c r="S93" s="1"/>
      <c r="T93" s="1"/>
      <c r="U93" s="1"/>
      <c r="V93" s="1"/>
    </row>
    <row r="94" spans="1:22" ht="15.75" x14ac:dyDescent="0.25">
      <c r="A94" s="1"/>
      <c r="B94" s="4"/>
      <c r="C94" s="5"/>
      <c r="D94" s="10"/>
      <c r="E94" s="10"/>
      <c r="F94" s="8"/>
      <c r="G94" s="8"/>
      <c r="H94" s="8"/>
      <c r="I94" s="8"/>
      <c r="J94" s="8"/>
      <c r="K94" s="1"/>
      <c r="L94" s="1"/>
      <c r="M94" s="1"/>
      <c r="N94" s="1"/>
      <c r="O94" s="1"/>
      <c r="P94" s="1"/>
      <c r="Q94" s="1"/>
      <c r="R94" s="1"/>
      <c r="S94" s="1"/>
      <c r="T94" s="1"/>
      <c r="U94" s="1"/>
      <c r="V94" s="1"/>
    </row>
    <row r="95" spans="1:22" ht="15.75" thickBot="1" x14ac:dyDescent="0.3">
      <c r="A95" s="1"/>
      <c r="B95" s="8"/>
      <c r="C95" s="8"/>
      <c r="D95" s="9"/>
      <c r="E95" s="8"/>
      <c r="F95" s="8"/>
      <c r="G95" s="8"/>
      <c r="H95" s="8"/>
      <c r="I95" s="8"/>
      <c r="J95" s="8"/>
      <c r="K95" s="1"/>
      <c r="L95" s="1"/>
      <c r="M95" s="1"/>
      <c r="N95" s="1"/>
      <c r="O95" s="1"/>
      <c r="P95" s="1"/>
      <c r="Q95" s="1"/>
      <c r="R95" s="1"/>
      <c r="S95" s="1"/>
      <c r="T95" s="1"/>
      <c r="U95" s="1"/>
      <c r="V95" s="1"/>
    </row>
    <row r="96" spans="1:22" ht="16.5" thickBot="1" x14ac:dyDescent="0.3">
      <c r="A96" s="1"/>
      <c r="B96" s="63" t="s">
        <v>55</v>
      </c>
      <c r="C96" s="64"/>
      <c r="D96" s="64"/>
      <c r="E96" s="64"/>
      <c r="F96" s="64"/>
      <c r="G96" s="65"/>
      <c r="H96" s="66"/>
      <c r="I96" s="66"/>
      <c r="J96" s="66"/>
      <c r="K96" s="23" t="s">
        <v>44</v>
      </c>
      <c r="L96" s="1"/>
      <c r="M96" s="1"/>
      <c r="N96" s="1"/>
      <c r="O96" s="1"/>
      <c r="P96" s="1"/>
      <c r="Q96" s="1"/>
      <c r="R96" s="1"/>
      <c r="S96" s="1"/>
      <c r="T96" s="1"/>
      <c r="U96" s="1"/>
      <c r="V96" s="1"/>
    </row>
    <row r="97" spans="1:22" ht="15" customHeight="1" thickBot="1" x14ac:dyDescent="0.3">
      <c r="A97" s="1"/>
      <c r="B97" s="57" t="s">
        <v>51</v>
      </c>
      <c r="C97" s="58"/>
      <c r="D97" s="58"/>
      <c r="E97" s="58"/>
      <c r="F97" s="58"/>
      <c r="G97" s="58"/>
      <c r="H97" s="58"/>
      <c r="I97" s="58"/>
      <c r="J97" s="58"/>
      <c r="K97" s="22">
        <f>LEN(TRIM(B97))-LEN(SUBSTITUTE(B97," ",""))+1</f>
        <v>105</v>
      </c>
      <c r="L97" s="1"/>
      <c r="M97" s="1"/>
      <c r="N97" s="1"/>
      <c r="O97" s="1"/>
      <c r="P97" s="1"/>
      <c r="Q97" s="1"/>
      <c r="R97" s="1"/>
      <c r="S97" s="1"/>
      <c r="T97" s="1"/>
      <c r="U97" s="1"/>
      <c r="V97" s="1"/>
    </row>
    <row r="98" spans="1:22" ht="15" customHeight="1" thickBot="1" x14ac:dyDescent="0.3">
      <c r="A98" s="1"/>
      <c r="B98" s="59"/>
      <c r="C98" s="60"/>
      <c r="D98" s="60"/>
      <c r="E98" s="60"/>
      <c r="F98" s="60"/>
      <c r="G98" s="60"/>
      <c r="H98" s="60"/>
      <c r="I98" s="60"/>
      <c r="J98" s="60"/>
      <c r="K98" s="22" t="s">
        <v>45</v>
      </c>
      <c r="L98" s="1"/>
      <c r="M98" s="1"/>
      <c r="N98" s="1"/>
      <c r="O98" s="1"/>
      <c r="P98" s="1"/>
      <c r="Q98" s="1"/>
      <c r="R98" s="1"/>
      <c r="S98" s="1"/>
      <c r="T98" s="1"/>
      <c r="U98" s="1"/>
      <c r="V98" s="1"/>
    </row>
    <row r="99" spans="1:22" ht="15" customHeight="1" x14ac:dyDescent="0.25">
      <c r="A99" s="1"/>
      <c r="B99" s="59"/>
      <c r="C99" s="60"/>
      <c r="D99" s="60"/>
      <c r="E99" s="60"/>
      <c r="F99" s="60"/>
      <c r="G99" s="60"/>
      <c r="H99" s="60"/>
      <c r="I99" s="60"/>
      <c r="J99" s="60"/>
      <c r="K99" s="20"/>
      <c r="L99" s="1"/>
      <c r="M99" s="1"/>
      <c r="N99" s="1"/>
      <c r="O99" s="1"/>
      <c r="P99" s="1"/>
      <c r="Q99" s="1"/>
      <c r="R99" s="1"/>
      <c r="S99" s="1"/>
      <c r="T99" s="1"/>
      <c r="U99" s="1"/>
      <c r="V99" s="1"/>
    </row>
    <row r="100" spans="1:22" ht="15" customHeight="1" x14ac:dyDescent="0.25">
      <c r="A100" s="1"/>
      <c r="B100" s="59"/>
      <c r="C100" s="60"/>
      <c r="D100" s="60"/>
      <c r="E100" s="60"/>
      <c r="F100" s="60"/>
      <c r="G100" s="60"/>
      <c r="H100" s="60"/>
      <c r="I100" s="60"/>
      <c r="J100" s="60"/>
      <c r="K100" s="20"/>
      <c r="L100" s="1"/>
      <c r="M100" s="1"/>
      <c r="N100" s="1"/>
      <c r="O100" s="1"/>
      <c r="P100" s="1"/>
      <c r="Q100" s="1"/>
      <c r="R100" s="1"/>
      <c r="S100" s="1"/>
      <c r="T100" s="1"/>
      <c r="U100" s="1"/>
      <c r="V100" s="1"/>
    </row>
    <row r="101" spans="1:22" ht="15" customHeight="1" x14ac:dyDescent="0.25">
      <c r="A101" s="1"/>
      <c r="B101" s="59"/>
      <c r="C101" s="60"/>
      <c r="D101" s="60"/>
      <c r="E101" s="60"/>
      <c r="F101" s="60"/>
      <c r="G101" s="60"/>
      <c r="H101" s="60"/>
      <c r="I101" s="60"/>
      <c r="J101" s="60"/>
      <c r="K101" s="20"/>
      <c r="L101" s="1"/>
      <c r="M101" s="1"/>
      <c r="N101" s="1"/>
      <c r="O101" s="1"/>
      <c r="P101" s="1"/>
      <c r="Q101" s="1"/>
      <c r="R101" s="1"/>
      <c r="S101" s="1"/>
      <c r="T101" s="1"/>
      <c r="U101" s="1"/>
      <c r="V101" s="1"/>
    </row>
    <row r="102" spans="1:22" ht="15" customHeight="1" thickBot="1" x14ac:dyDescent="0.3">
      <c r="A102" s="1"/>
      <c r="B102" s="61"/>
      <c r="C102" s="62"/>
      <c r="D102" s="62"/>
      <c r="E102" s="62"/>
      <c r="F102" s="62"/>
      <c r="G102" s="62"/>
      <c r="H102" s="62"/>
      <c r="I102" s="62"/>
      <c r="J102" s="62"/>
      <c r="K102" s="21"/>
      <c r="L102" s="1"/>
      <c r="M102" s="1"/>
      <c r="N102" s="1"/>
      <c r="O102" s="1"/>
      <c r="P102" s="1"/>
      <c r="Q102" s="1"/>
      <c r="R102" s="1"/>
      <c r="S102" s="1"/>
      <c r="T102" s="1"/>
      <c r="U102" s="1"/>
      <c r="V102" s="1"/>
    </row>
    <row r="103" spans="1:22" x14ac:dyDescent="0.25">
      <c r="A103" s="1"/>
      <c r="B103" s="11"/>
      <c r="C103" s="11"/>
      <c r="D103" s="12"/>
      <c r="E103" s="11"/>
      <c r="F103" s="11"/>
      <c r="G103" s="11"/>
      <c r="H103" s="11"/>
      <c r="I103" s="11"/>
      <c r="J103" s="11"/>
      <c r="K103" s="11"/>
      <c r="L103" s="1"/>
      <c r="M103" s="1"/>
      <c r="N103" s="1"/>
      <c r="O103" s="1"/>
      <c r="P103" s="1"/>
      <c r="Q103" s="1"/>
      <c r="R103" s="1"/>
      <c r="S103" s="1"/>
      <c r="T103" s="1"/>
      <c r="U103" s="1"/>
      <c r="V103" s="1"/>
    </row>
    <row r="104" spans="1:22" ht="23.25" x14ac:dyDescent="0.25">
      <c r="A104" s="1"/>
      <c r="B104" s="67" t="s">
        <v>60</v>
      </c>
      <c r="C104" s="67"/>
      <c r="D104" s="67"/>
      <c r="E104" s="67"/>
      <c r="F104" s="67"/>
      <c r="G104" s="67"/>
      <c r="H104" s="67"/>
      <c r="I104" s="67"/>
      <c r="J104" s="67"/>
      <c r="K104" s="67"/>
      <c r="L104" s="1"/>
      <c r="M104" s="1"/>
      <c r="N104" s="1"/>
      <c r="O104" s="1"/>
      <c r="P104" s="1"/>
      <c r="Q104" s="1"/>
      <c r="R104" s="1"/>
      <c r="S104" s="1"/>
      <c r="T104" s="1"/>
      <c r="U104" s="1"/>
      <c r="V104" s="1"/>
    </row>
    <row r="105" spans="1:22" x14ac:dyDescent="0.25">
      <c r="A105" s="1"/>
      <c r="B105" s="1"/>
      <c r="C105" s="1"/>
      <c r="D105" s="2"/>
      <c r="E105" s="1"/>
      <c r="F105" s="1"/>
      <c r="G105" s="1"/>
      <c r="H105" s="1"/>
      <c r="I105" s="1"/>
      <c r="J105" s="1"/>
      <c r="K105" s="1"/>
      <c r="L105" s="1"/>
      <c r="M105" s="1"/>
      <c r="N105" s="1"/>
      <c r="O105" s="1"/>
      <c r="P105" s="1"/>
      <c r="Q105" s="1"/>
      <c r="R105" s="1"/>
      <c r="S105" s="1"/>
      <c r="T105" s="1"/>
      <c r="U105" s="1"/>
      <c r="V105" s="1"/>
    </row>
    <row r="106" spans="1:22" ht="15.75" x14ac:dyDescent="0.25">
      <c r="A106" s="1"/>
      <c r="B106" s="18" t="s">
        <v>9</v>
      </c>
      <c r="C106" s="18" t="s">
        <v>10</v>
      </c>
      <c r="D106" s="3" t="s">
        <v>11</v>
      </c>
      <c r="E106" s="18" t="s">
        <v>12</v>
      </c>
      <c r="F106" s="18" t="s">
        <v>13</v>
      </c>
      <c r="G106" s="18" t="s">
        <v>14</v>
      </c>
      <c r="H106" s="18" t="s">
        <v>15</v>
      </c>
      <c r="I106" s="18" t="s">
        <v>16</v>
      </c>
      <c r="J106" s="18" t="s">
        <v>17</v>
      </c>
      <c r="K106" s="18" t="s">
        <v>18</v>
      </c>
      <c r="L106" s="1"/>
      <c r="M106" s="1"/>
      <c r="N106" s="1"/>
      <c r="O106" s="1"/>
      <c r="P106" s="1"/>
      <c r="Q106" s="1"/>
      <c r="R106" s="1"/>
      <c r="S106" s="1"/>
      <c r="T106" s="1"/>
      <c r="U106" s="1"/>
      <c r="V106" s="1"/>
    </row>
    <row r="107" spans="1:22" x14ac:dyDescent="0.25">
      <c r="A107" s="1"/>
      <c r="B107" s="5"/>
      <c r="C107" s="5"/>
      <c r="D107" s="6">
        <f>DAYS360(B107,C107,)/30</f>
        <v>0</v>
      </c>
      <c r="E107" s="4"/>
      <c r="F107" s="7" t="s">
        <v>24</v>
      </c>
      <c r="G107" s="4"/>
      <c r="H107" s="4"/>
      <c r="I107" s="4"/>
      <c r="J107" s="4"/>
      <c r="K107" s="5"/>
      <c r="L107" s="1"/>
      <c r="M107" s="24" t="s">
        <v>181</v>
      </c>
      <c r="N107" s="1"/>
      <c r="O107" s="1"/>
      <c r="P107" s="1"/>
      <c r="Q107" s="1"/>
      <c r="R107" s="1"/>
      <c r="S107" s="1"/>
      <c r="T107" s="1"/>
      <c r="U107" s="1"/>
      <c r="V107" s="1"/>
    </row>
    <row r="108" spans="1:22" x14ac:dyDescent="0.25">
      <c r="A108" s="1"/>
      <c r="B108" s="25" t="s">
        <v>32</v>
      </c>
      <c r="C108" s="8"/>
      <c r="D108" s="9"/>
      <c r="E108" s="8"/>
      <c r="F108" s="8"/>
      <c r="G108" s="8"/>
      <c r="H108" s="8"/>
      <c r="I108" s="8"/>
      <c r="J108" s="8"/>
      <c r="K108" s="8"/>
      <c r="L108" s="1"/>
      <c r="M108" s="1"/>
      <c r="N108" s="1"/>
      <c r="O108" s="1"/>
      <c r="P108" s="1"/>
      <c r="Q108" s="1"/>
      <c r="R108" s="1"/>
      <c r="S108" s="1"/>
      <c r="T108" s="1"/>
      <c r="U108" s="1"/>
      <c r="V108" s="1"/>
    </row>
    <row r="109" spans="1:22" ht="15.75" x14ac:dyDescent="0.25">
      <c r="A109" s="1"/>
      <c r="B109" s="18" t="s">
        <v>34</v>
      </c>
      <c r="C109" s="18" t="s">
        <v>47</v>
      </c>
      <c r="D109" s="18" t="s">
        <v>48</v>
      </c>
      <c r="E109" s="18" t="s">
        <v>49</v>
      </c>
      <c r="F109" s="8"/>
      <c r="G109" s="8"/>
      <c r="H109" s="8"/>
      <c r="I109" s="8"/>
      <c r="J109" s="8"/>
      <c r="K109" s="1"/>
      <c r="L109" s="1"/>
      <c r="M109" s="1"/>
      <c r="N109" s="1"/>
      <c r="O109" s="1"/>
      <c r="P109" s="1"/>
      <c r="Q109" s="1"/>
      <c r="R109" s="1"/>
      <c r="S109" s="1"/>
      <c r="T109" s="1"/>
      <c r="U109" s="1"/>
      <c r="V109" s="1"/>
    </row>
    <row r="110" spans="1:22" ht="15.75" x14ac:dyDescent="0.25">
      <c r="A110" s="1"/>
      <c r="B110" s="4"/>
      <c r="C110" s="5"/>
      <c r="D110" s="10"/>
      <c r="E110" s="10"/>
      <c r="F110" s="8"/>
      <c r="G110" s="8"/>
      <c r="H110" s="8"/>
      <c r="I110" s="8"/>
      <c r="J110" s="8"/>
      <c r="K110" s="1"/>
      <c r="L110" s="1"/>
      <c r="M110" s="55"/>
      <c r="N110" s="56"/>
      <c r="O110" s="56"/>
      <c r="P110" s="56"/>
      <c r="Q110" s="56"/>
      <c r="R110" s="56"/>
      <c r="S110" s="56"/>
      <c r="T110" s="56"/>
      <c r="U110" s="56"/>
      <c r="V110" s="1"/>
    </row>
    <row r="111" spans="1:22" ht="15.75" thickBot="1" x14ac:dyDescent="0.3">
      <c r="A111" s="1"/>
      <c r="B111" s="8"/>
      <c r="C111" s="8"/>
      <c r="D111" s="9"/>
      <c r="E111" s="8"/>
      <c r="F111" s="8"/>
      <c r="G111" s="8"/>
      <c r="H111" s="8"/>
      <c r="I111" s="8"/>
      <c r="J111" s="8"/>
      <c r="K111" s="1"/>
      <c r="L111" s="1"/>
      <c r="M111" s="56"/>
      <c r="N111" s="56"/>
      <c r="O111" s="56"/>
      <c r="P111" s="56"/>
      <c r="Q111" s="56"/>
      <c r="R111" s="56"/>
      <c r="S111" s="56"/>
      <c r="T111" s="56"/>
      <c r="U111" s="56"/>
      <c r="V111" s="1"/>
    </row>
    <row r="112" spans="1:22" ht="16.5" thickBot="1" x14ac:dyDescent="0.3">
      <c r="A112" s="1"/>
      <c r="B112" s="63" t="s">
        <v>55</v>
      </c>
      <c r="C112" s="64"/>
      <c r="D112" s="64"/>
      <c r="E112" s="64"/>
      <c r="F112" s="64"/>
      <c r="G112" s="65"/>
      <c r="H112" s="66"/>
      <c r="I112" s="66"/>
      <c r="J112" s="66"/>
      <c r="K112" s="23" t="s">
        <v>44</v>
      </c>
      <c r="L112" s="1"/>
      <c r="M112" s="56"/>
      <c r="N112" s="56"/>
      <c r="O112" s="56"/>
      <c r="P112" s="56"/>
      <c r="Q112" s="56"/>
      <c r="R112" s="56"/>
      <c r="S112" s="56"/>
      <c r="T112" s="56"/>
      <c r="U112" s="56"/>
      <c r="V112" s="1"/>
    </row>
    <row r="113" spans="1:22" ht="15" customHeight="1" thickBot="1" x14ac:dyDescent="0.3">
      <c r="A113" s="1"/>
      <c r="B113" s="57" t="s">
        <v>51</v>
      </c>
      <c r="C113" s="58"/>
      <c r="D113" s="58"/>
      <c r="E113" s="58"/>
      <c r="F113" s="58"/>
      <c r="G113" s="58"/>
      <c r="H113" s="58"/>
      <c r="I113" s="58"/>
      <c r="J113" s="58"/>
      <c r="K113" s="22">
        <f>LEN(TRIM(B113))-LEN(SUBSTITUTE(B113," ",""))+1</f>
        <v>105</v>
      </c>
      <c r="L113" s="1"/>
      <c r="M113" s="1"/>
      <c r="N113" s="1"/>
      <c r="O113" s="1"/>
      <c r="P113" s="1"/>
      <c r="Q113" s="1"/>
      <c r="R113" s="1"/>
      <c r="S113" s="1"/>
      <c r="T113" s="1"/>
      <c r="U113" s="1"/>
      <c r="V113" s="1"/>
    </row>
    <row r="114" spans="1:22" ht="15" customHeight="1" thickBot="1" x14ac:dyDescent="0.3">
      <c r="A114" s="1"/>
      <c r="B114" s="59"/>
      <c r="C114" s="60"/>
      <c r="D114" s="60"/>
      <c r="E114" s="60"/>
      <c r="F114" s="60"/>
      <c r="G114" s="60"/>
      <c r="H114" s="60"/>
      <c r="I114" s="60"/>
      <c r="J114" s="60"/>
      <c r="K114" s="22" t="s">
        <v>45</v>
      </c>
      <c r="L114" s="1"/>
      <c r="M114" s="1"/>
      <c r="N114" s="1"/>
      <c r="O114" s="1"/>
      <c r="P114" s="1"/>
      <c r="Q114" s="1"/>
      <c r="R114" s="1"/>
      <c r="S114" s="1"/>
      <c r="T114" s="1"/>
      <c r="U114" s="1"/>
      <c r="V114" s="1"/>
    </row>
    <row r="115" spans="1:22" ht="15" customHeight="1" x14ac:dyDescent="0.25">
      <c r="A115" s="1"/>
      <c r="B115" s="59"/>
      <c r="C115" s="60"/>
      <c r="D115" s="60"/>
      <c r="E115" s="60"/>
      <c r="F115" s="60"/>
      <c r="G115" s="60"/>
      <c r="H115" s="60"/>
      <c r="I115" s="60"/>
      <c r="J115" s="60"/>
      <c r="K115" s="20"/>
      <c r="L115" s="1"/>
      <c r="M115" s="1"/>
      <c r="N115" s="1"/>
      <c r="O115" s="1"/>
      <c r="P115" s="1"/>
      <c r="Q115" s="1"/>
      <c r="R115" s="1"/>
      <c r="S115" s="1"/>
      <c r="T115" s="1"/>
      <c r="U115" s="1"/>
      <c r="V115" s="1"/>
    </row>
    <row r="116" spans="1:22" ht="15" customHeight="1" x14ac:dyDescent="0.25">
      <c r="A116" s="1"/>
      <c r="B116" s="59"/>
      <c r="C116" s="60"/>
      <c r="D116" s="60"/>
      <c r="E116" s="60"/>
      <c r="F116" s="60"/>
      <c r="G116" s="60"/>
      <c r="H116" s="60"/>
      <c r="I116" s="60"/>
      <c r="J116" s="60"/>
      <c r="K116" s="20"/>
      <c r="L116" s="1"/>
      <c r="M116" s="1"/>
      <c r="N116" s="1"/>
      <c r="O116" s="1"/>
      <c r="P116" s="1"/>
      <c r="Q116" s="1"/>
      <c r="R116" s="1"/>
      <c r="S116" s="1"/>
      <c r="T116" s="1"/>
      <c r="U116" s="1"/>
      <c r="V116" s="1"/>
    </row>
    <row r="117" spans="1:22" ht="15" customHeight="1" x14ac:dyDescent="0.25">
      <c r="A117" s="1"/>
      <c r="B117" s="59"/>
      <c r="C117" s="60"/>
      <c r="D117" s="60"/>
      <c r="E117" s="60"/>
      <c r="F117" s="60"/>
      <c r="G117" s="60"/>
      <c r="H117" s="60"/>
      <c r="I117" s="60"/>
      <c r="J117" s="60"/>
      <c r="K117" s="20"/>
      <c r="L117" s="1"/>
      <c r="M117" s="1"/>
      <c r="N117" s="1"/>
      <c r="O117" s="1"/>
      <c r="P117" s="1"/>
      <c r="Q117" s="1"/>
      <c r="R117" s="1"/>
      <c r="S117" s="1"/>
      <c r="T117" s="1"/>
      <c r="U117" s="1"/>
      <c r="V117" s="1"/>
    </row>
    <row r="118" spans="1:22" ht="15" customHeight="1" thickBot="1" x14ac:dyDescent="0.3">
      <c r="A118" s="1"/>
      <c r="B118" s="61"/>
      <c r="C118" s="62"/>
      <c r="D118" s="62"/>
      <c r="E118" s="62"/>
      <c r="F118" s="62"/>
      <c r="G118" s="62"/>
      <c r="H118" s="62"/>
      <c r="I118" s="62"/>
      <c r="J118" s="62"/>
      <c r="K118" s="21"/>
      <c r="L118" s="1"/>
      <c r="M118" s="1"/>
      <c r="N118" s="1"/>
      <c r="O118" s="1"/>
      <c r="P118" s="1"/>
      <c r="Q118" s="1"/>
      <c r="R118" s="1"/>
      <c r="S118" s="1"/>
      <c r="T118" s="1"/>
      <c r="U118" s="1"/>
      <c r="V118" s="1"/>
    </row>
    <row r="119" spans="1:22" x14ac:dyDescent="0.25">
      <c r="A119" s="1"/>
      <c r="B119" s="11"/>
      <c r="C119" s="11"/>
      <c r="D119" s="12"/>
      <c r="E119" s="11"/>
      <c r="F119" s="11"/>
      <c r="G119" s="11"/>
      <c r="H119" s="11"/>
      <c r="I119" s="11"/>
      <c r="J119" s="11"/>
      <c r="K119" s="11"/>
      <c r="L119" s="1"/>
      <c r="M119" s="1"/>
      <c r="N119" s="1"/>
      <c r="O119" s="1"/>
      <c r="P119" s="1"/>
      <c r="Q119" s="1"/>
      <c r="R119" s="1"/>
      <c r="S119" s="1"/>
      <c r="T119" s="1"/>
      <c r="U119" s="1"/>
      <c r="V119" s="1"/>
    </row>
    <row r="120" spans="1:22" ht="23.25" x14ac:dyDescent="0.25">
      <c r="A120" s="1"/>
      <c r="B120" s="67" t="s">
        <v>61</v>
      </c>
      <c r="C120" s="67"/>
      <c r="D120" s="67"/>
      <c r="E120" s="67"/>
      <c r="F120" s="67"/>
      <c r="G120" s="67"/>
      <c r="H120" s="67"/>
      <c r="I120" s="67"/>
      <c r="J120" s="67"/>
      <c r="K120" s="67"/>
      <c r="L120" s="1"/>
      <c r="M120" s="1"/>
      <c r="N120" s="1"/>
      <c r="O120" s="1"/>
      <c r="P120" s="1"/>
      <c r="Q120" s="1"/>
      <c r="R120" s="1"/>
      <c r="S120" s="1"/>
      <c r="T120" s="1"/>
      <c r="U120" s="1"/>
      <c r="V120" s="1"/>
    </row>
    <row r="121" spans="1:22" x14ac:dyDescent="0.25">
      <c r="A121" s="1"/>
      <c r="B121" s="1"/>
      <c r="C121" s="1"/>
      <c r="D121" s="2"/>
      <c r="E121" s="1"/>
      <c r="F121" s="1"/>
      <c r="G121" s="1"/>
      <c r="H121" s="1"/>
      <c r="I121" s="1"/>
      <c r="J121" s="1"/>
      <c r="K121" s="1"/>
      <c r="L121" s="1"/>
      <c r="M121" s="1"/>
      <c r="N121" s="1"/>
      <c r="O121" s="1"/>
      <c r="P121" s="1"/>
      <c r="Q121" s="1"/>
      <c r="R121" s="1"/>
      <c r="S121" s="1"/>
      <c r="T121" s="1"/>
      <c r="U121" s="1"/>
      <c r="V121" s="1"/>
    </row>
    <row r="122" spans="1:22" ht="15.75" x14ac:dyDescent="0.25">
      <c r="A122" s="1"/>
      <c r="B122" s="18" t="s">
        <v>9</v>
      </c>
      <c r="C122" s="18" t="s">
        <v>10</v>
      </c>
      <c r="D122" s="3" t="s">
        <v>11</v>
      </c>
      <c r="E122" s="18" t="s">
        <v>12</v>
      </c>
      <c r="F122" s="18" t="s">
        <v>13</v>
      </c>
      <c r="G122" s="18" t="s">
        <v>14</v>
      </c>
      <c r="H122" s="18" t="s">
        <v>15</v>
      </c>
      <c r="I122" s="18" t="s">
        <v>16</v>
      </c>
      <c r="J122" s="18" t="s">
        <v>17</v>
      </c>
      <c r="K122" s="18" t="s">
        <v>18</v>
      </c>
      <c r="L122" s="1"/>
      <c r="M122" s="1"/>
      <c r="N122" s="1"/>
      <c r="O122" s="1"/>
      <c r="P122" s="1"/>
      <c r="Q122" s="1"/>
      <c r="R122" s="1"/>
      <c r="S122" s="1"/>
      <c r="T122" s="1"/>
      <c r="U122" s="1"/>
      <c r="V122" s="1"/>
    </row>
    <row r="123" spans="1:22" x14ac:dyDescent="0.25">
      <c r="A123" s="1"/>
      <c r="B123" s="5"/>
      <c r="C123" s="5"/>
      <c r="D123" s="6">
        <f>DAYS360(B123,C123,)/30</f>
        <v>0</v>
      </c>
      <c r="E123" s="4"/>
      <c r="F123" s="7" t="s">
        <v>24</v>
      </c>
      <c r="G123" s="4"/>
      <c r="H123" s="4"/>
      <c r="I123" s="4"/>
      <c r="J123" s="4"/>
      <c r="K123" s="5"/>
      <c r="L123" s="1"/>
      <c r="M123" s="1"/>
      <c r="N123" s="1"/>
      <c r="O123" s="1"/>
      <c r="P123" s="1"/>
      <c r="Q123" s="1"/>
      <c r="R123" s="1"/>
      <c r="S123" s="1"/>
      <c r="T123" s="1"/>
      <c r="U123" s="1"/>
      <c r="V123" s="1"/>
    </row>
    <row r="124" spans="1:22" x14ac:dyDescent="0.25">
      <c r="A124" s="1"/>
      <c r="B124" s="25" t="s">
        <v>32</v>
      </c>
      <c r="C124" s="8"/>
      <c r="D124" s="9"/>
      <c r="E124" s="8"/>
      <c r="F124" s="8"/>
      <c r="G124" s="8"/>
      <c r="H124" s="8"/>
      <c r="I124" s="8"/>
      <c r="J124" s="8"/>
      <c r="K124" s="8"/>
      <c r="L124" s="1"/>
      <c r="M124" s="1"/>
      <c r="N124" s="1"/>
      <c r="O124" s="1"/>
      <c r="P124" s="1"/>
      <c r="Q124" s="1"/>
      <c r="R124" s="1"/>
      <c r="S124" s="1"/>
      <c r="T124" s="1"/>
      <c r="U124" s="1"/>
      <c r="V124" s="1"/>
    </row>
    <row r="125" spans="1:22" ht="15.75" x14ac:dyDescent="0.25">
      <c r="A125" s="1"/>
      <c r="B125" s="18" t="s">
        <v>34</v>
      </c>
      <c r="C125" s="18" t="s">
        <v>47</v>
      </c>
      <c r="D125" s="18" t="s">
        <v>48</v>
      </c>
      <c r="E125" s="18" t="s">
        <v>49</v>
      </c>
      <c r="F125" s="8"/>
      <c r="G125" s="8"/>
      <c r="H125" s="8"/>
      <c r="I125" s="8"/>
      <c r="J125" s="8"/>
      <c r="K125" s="1"/>
      <c r="L125" s="1"/>
      <c r="M125" s="1"/>
      <c r="N125" s="1"/>
      <c r="O125" s="1"/>
      <c r="P125" s="1"/>
      <c r="Q125" s="1"/>
      <c r="R125" s="1"/>
      <c r="S125" s="1"/>
      <c r="T125" s="1"/>
      <c r="U125" s="1"/>
      <c r="V125" s="1"/>
    </row>
    <row r="126" spans="1:22" ht="15.75" x14ac:dyDescent="0.25">
      <c r="A126" s="1"/>
      <c r="B126" s="4"/>
      <c r="C126" s="5"/>
      <c r="D126" s="10"/>
      <c r="E126" s="10"/>
      <c r="F126" s="8"/>
      <c r="G126" s="8"/>
      <c r="H126" s="8"/>
      <c r="I126" s="8"/>
      <c r="J126" s="8"/>
      <c r="K126" s="1"/>
      <c r="L126" s="1"/>
      <c r="M126" s="1"/>
      <c r="N126" s="1"/>
      <c r="O126" s="1"/>
      <c r="P126" s="1"/>
      <c r="Q126" s="1"/>
      <c r="R126" s="1"/>
      <c r="S126" s="1"/>
      <c r="T126" s="1"/>
      <c r="U126" s="1"/>
      <c r="V126" s="1"/>
    </row>
    <row r="127" spans="1:22" ht="15.75" thickBot="1" x14ac:dyDescent="0.3">
      <c r="A127" s="1"/>
      <c r="B127" s="8"/>
      <c r="C127" s="8"/>
      <c r="D127" s="9"/>
      <c r="E127" s="8"/>
      <c r="F127" s="8"/>
      <c r="G127" s="8"/>
      <c r="H127" s="8"/>
      <c r="I127" s="8"/>
      <c r="J127" s="8"/>
      <c r="K127" s="1"/>
      <c r="L127" s="1"/>
      <c r="M127" s="1"/>
      <c r="N127" s="1"/>
      <c r="O127" s="1"/>
      <c r="P127" s="1"/>
      <c r="Q127" s="1"/>
      <c r="R127" s="1"/>
      <c r="S127" s="1"/>
      <c r="T127" s="1"/>
      <c r="U127" s="1"/>
      <c r="V127" s="1"/>
    </row>
    <row r="128" spans="1:22" ht="16.5" thickBot="1" x14ac:dyDescent="0.3">
      <c r="A128" s="1"/>
      <c r="B128" s="63" t="s">
        <v>55</v>
      </c>
      <c r="C128" s="64"/>
      <c r="D128" s="64"/>
      <c r="E128" s="64"/>
      <c r="F128" s="64"/>
      <c r="G128" s="65"/>
      <c r="H128" s="66"/>
      <c r="I128" s="66"/>
      <c r="J128" s="66"/>
      <c r="K128" s="23" t="s">
        <v>44</v>
      </c>
      <c r="L128" s="1"/>
      <c r="M128" s="1"/>
      <c r="N128" s="1"/>
      <c r="O128" s="1"/>
      <c r="P128" s="1"/>
      <c r="Q128" s="1"/>
      <c r="R128" s="1"/>
      <c r="S128" s="1"/>
      <c r="T128" s="1"/>
      <c r="U128" s="1"/>
      <c r="V128" s="1"/>
    </row>
    <row r="129" spans="1:22" ht="15" customHeight="1" thickBot="1" x14ac:dyDescent="0.3">
      <c r="A129" s="1"/>
      <c r="B129" s="57" t="s">
        <v>51</v>
      </c>
      <c r="C129" s="58"/>
      <c r="D129" s="58"/>
      <c r="E129" s="58"/>
      <c r="F129" s="58"/>
      <c r="G129" s="58"/>
      <c r="H129" s="58"/>
      <c r="I129" s="58"/>
      <c r="J129" s="58"/>
      <c r="K129" s="22">
        <f>LEN(TRIM(B129))-LEN(SUBSTITUTE(B129," ",""))+1</f>
        <v>105</v>
      </c>
      <c r="L129" s="1"/>
      <c r="M129" s="24"/>
      <c r="N129" s="1"/>
      <c r="O129" s="1"/>
      <c r="P129" s="1"/>
      <c r="Q129" s="1"/>
      <c r="R129" s="1"/>
      <c r="S129" s="1"/>
      <c r="T129" s="1"/>
      <c r="U129" s="1"/>
      <c r="V129" s="1"/>
    </row>
    <row r="130" spans="1:22" ht="15" customHeight="1" thickBot="1" x14ac:dyDescent="0.3">
      <c r="A130" s="1"/>
      <c r="B130" s="59"/>
      <c r="C130" s="60"/>
      <c r="D130" s="60"/>
      <c r="E130" s="60"/>
      <c r="F130" s="60"/>
      <c r="G130" s="60"/>
      <c r="H130" s="60"/>
      <c r="I130" s="60"/>
      <c r="J130" s="60"/>
      <c r="K130" s="22" t="s">
        <v>45</v>
      </c>
      <c r="L130" s="1"/>
      <c r="M130" s="1"/>
      <c r="N130" s="1"/>
      <c r="O130" s="1"/>
      <c r="P130" s="1"/>
      <c r="Q130" s="1"/>
      <c r="R130" s="1"/>
      <c r="S130" s="1"/>
      <c r="T130" s="1"/>
      <c r="U130" s="1"/>
      <c r="V130" s="1"/>
    </row>
    <row r="131" spans="1:22" ht="15" customHeight="1" x14ac:dyDescent="0.25">
      <c r="A131" s="1"/>
      <c r="B131" s="59"/>
      <c r="C131" s="60"/>
      <c r="D131" s="60"/>
      <c r="E131" s="60"/>
      <c r="F131" s="60"/>
      <c r="G131" s="60"/>
      <c r="H131" s="60"/>
      <c r="I131" s="60"/>
      <c r="J131" s="60"/>
      <c r="K131" s="20"/>
      <c r="L131" s="1"/>
      <c r="M131" s="1"/>
      <c r="N131" s="1"/>
      <c r="O131" s="1"/>
      <c r="P131" s="1"/>
      <c r="Q131" s="1"/>
      <c r="R131" s="1"/>
      <c r="S131" s="1"/>
      <c r="T131" s="1"/>
      <c r="U131" s="1"/>
      <c r="V131" s="1"/>
    </row>
    <row r="132" spans="1:22" ht="15" customHeight="1" x14ac:dyDescent="0.25">
      <c r="A132" s="1"/>
      <c r="B132" s="59"/>
      <c r="C132" s="60"/>
      <c r="D132" s="60"/>
      <c r="E132" s="60"/>
      <c r="F132" s="60"/>
      <c r="G132" s="60"/>
      <c r="H132" s="60"/>
      <c r="I132" s="60"/>
      <c r="J132" s="60"/>
      <c r="K132" s="20"/>
      <c r="L132" s="1"/>
      <c r="M132" s="1"/>
      <c r="N132" s="1"/>
      <c r="O132" s="1"/>
      <c r="P132" s="1"/>
      <c r="Q132" s="1"/>
      <c r="R132" s="1"/>
      <c r="S132" s="1"/>
      <c r="T132" s="1"/>
      <c r="U132" s="1"/>
      <c r="V132" s="1"/>
    </row>
    <row r="133" spans="1:22" ht="15" customHeight="1" x14ac:dyDescent="0.25">
      <c r="A133" s="1"/>
      <c r="B133" s="59"/>
      <c r="C133" s="60"/>
      <c r="D133" s="60"/>
      <c r="E133" s="60"/>
      <c r="F133" s="60"/>
      <c r="G133" s="60"/>
      <c r="H133" s="60"/>
      <c r="I133" s="60"/>
      <c r="J133" s="60"/>
      <c r="K133" s="20"/>
      <c r="L133" s="1"/>
      <c r="M133" s="55"/>
      <c r="N133" s="56"/>
      <c r="O133" s="56"/>
      <c r="P133" s="56"/>
      <c r="Q133" s="56"/>
      <c r="R133" s="56"/>
      <c r="S133" s="56"/>
      <c r="T133" s="56"/>
      <c r="U133" s="56"/>
      <c r="V133" s="1"/>
    </row>
    <row r="134" spans="1:22" ht="15" customHeight="1" thickBot="1" x14ac:dyDescent="0.3">
      <c r="A134" s="1"/>
      <c r="B134" s="61"/>
      <c r="C134" s="62"/>
      <c r="D134" s="62"/>
      <c r="E134" s="62"/>
      <c r="F134" s="62"/>
      <c r="G134" s="62"/>
      <c r="H134" s="62"/>
      <c r="I134" s="62"/>
      <c r="J134" s="62"/>
      <c r="K134" s="21"/>
      <c r="L134" s="1"/>
      <c r="M134" s="56"/>
      <c r="N134" s="56"/>
      <c r="O134" s="56"/>
      <c r="P134" s="56"/>
      <c r="Q134" s="56"/>
      <c r="R134" s="56"/>
      <c r="S134" s="56"/>
      <c r="T134" s="56"/>
      <c r="U134" s="56"/>
      <c r="V134" s="1"/>
    </row>
    <row r="135" spans="1:22" x14ac:dyDescent="0.25">
      <c r="A135" s="1"/>
      <c r="B135" s="11"/>
      <c r="C135" s="11"/>
      <c r="D135" s="12"/>
      <c r="E135" s="11"/>
      <c r="F135" s="11"/>
      <c r="G135" s="11"/>
      <c r="H135" s="11"/>
      <c r="I135" s="11"/>
      <c r="J135" s="11"/>
      <c r="K135" s="11"/>
      <c r="L135" s="1"/>
      <c r="M135" s="56"/>
      <c r="N135" s="56"/>
      <c r="O135" s="56"/>
      <c r="P135" s="56"/>
      <c r="Q135" s="56"/>
      <c r="R135" s="56"/>
      <c r="S135" s="56"/>
      <c r="T135" s="56"/>
      <c r="U135" s="56"/>
      <c r="V135" s="1"/>
    </row>
    <row r="136" spans="1:22" ht="23.25" x14ac:dyDescent="0.25">
      <c r="A136" s="1"/>
      <c r="B136" s="67" t="s">
        <v>62</v>
      </c>
      <c r="C136" s="67"/>
      <c r="D136" s="67"/>
      <c r="E136" s="67"/>
      <c r="F136" s="67"/>
      <c r="G136" s="67"/>
      <c r="H136" s="67"/>
      <c r="I136" s="67"/>
      <c r="J136" s="67"/>
      <c r="K136" s="67"/>
      <c r="L136" s="1"/>
      <c r="M136" s="1"/>
      <c r="N136" s="1"/>
      <c r="O136" s="1"/>
      <c r="P136" s="1"/>
      <c r="Q136" s="1"/>
      <c r="R136" s="1"/>
      <c r="S136" s="1"/>
      <c r="T136" s="1"/>
      <c r="U136" s="1"/>
      <c r="V136" s="1"/>
    </row>
    <row r="137" spans="1:22" x14ac:dyDescent="0.25">
      <c r="A137" s="1"/>
      <c r="B137" s="1"/>
      <c r="C137" s="1"/>
      <c r="D137" s="2"/>
      <c r="E137" s="1"/>
      <c r="F137" s="1"/>
      <c r="G137" s="1"/>
      <c r="H137" s="1"/>
      <c r="I137" s="1"/>
      <c r="J137" s="1"/>
      <c r="K137" s="1"/>
      <c r="L137" s="1"/>
      <c r="M137" s="1"/>
      <c r="N137" s="1"/>
      <c r="O137" s="1"/>
      <c r="P137" s="1"/>
      <c r="Q137" s="1"/>
      <c r="R137" s="1"/>
      <c r="S137" s="1"/>
      <c r="T137" s="1"/>
      <c r="U137" s="1"/>
      <c r="V137" s="1"/>
    </row>
    <row r="138" spans="1:22" ht="15.75" x14ac:dyDescent="0.25">
      <c r="A138" s="1"/>
      <c r="B138" s="18" t="s">
        <v>9</v>
      </c>
      <c r="C138" s="18" t="s">
        <v>10</v>
      </c>
      <c r="D138" s="3" t="s">
        <v>11</v>
      </c>
      <c r="E138" s="18" t="s">
        <v>12</v>
      </c>
      <c r="F138" s="18" t="s">
        <v>13</v>
      </c>
      <c r="G138" s="18" t="s">
        <v>14</v>
      </c>
      <c r="H138" s="18" t="s">
        <v>15</v>
      </c>
      <c r="I138" s="18" t="s">
        <v>16</v>
      </c>
      <c r="J138" s="18" t="s">
        <v>17</v>
      </c>
      <c r="K138" s="18" t="s">
        <v>18</v>
      </c>
      <c r="L138" s="1"/>
      <c r="M138" s="1"/>
      <c r="N138" s="1"/>
      <c r="O138" s="1"/>
      <c r="P138" s="1"/>
      <c r="Q138" s="1"/>
      <c r="R138" s="1"/>
      <c r="S138" s="1"/>
      <c r="T138" s="1"/>
      <c r="U138" s="1"/>
      <c r="V138" s="1"/>
    </row>
    <row r="139" spans="1:22" x14ac:dyDescent="0.25">
      <c r="A139" s="1"/>
      <c r="B139" s="5"/>
      <c r="C139" s="5"/>
      <c r="D139" s="6">
        <f>DAYS360(B139,C139,)/30</f>
        <v>0</v>
      </c>
      <c r="E139" s="4"/>
      <c r="F139" s="7" t="s">
        <v>24</v>
      </c>
      <c r="G139" s="4"/>
      <c r="H139" s="4"/>
      <c r="I139" s="4"/>
      <c r="J139" s="4"/>
      <c r="K139" s="5"/>
      <c r="L139" s="1"/>
      <c r="M139" s="1"/>
      <c r="N139" s="1"/>
      <c r="O139" s="1"/>
      <c r="P139" s="1"/>
      <c r="Q139" s="1"/>
      <c r="R139" s="1"/>
      <c r="S139" s="1"/>
      <c r="T139" s="1"/>
      <c r="U139" s="1"/>
      <c r="V139" s="1"/>
    </row>
    <row r="140" spans="1:22" x14ac:dyDescent="0.25">
      <c r="A140" s="1"/>
      <c r="B140" s="25" t="s">
        <v>32</v>
      </c>
      <c r="C140" s="8"/>
      <c r="D140" s="9"/>
      <c r="E140" s="8"/>
      <c r="F140" s="8"/>
      <c r="G140" s="8"/>
      <c r="H140" s="8"/>
      <c r="I140" s="8"/>
      <c r="J140" s="8"/>
      <c r="K140" s="8"/>
      <c r="L140" s="1"/>
      <c r="M140" s="1"/>
      <c r="N140" s="1"/>
      <c r="O140" s="1"/>
      <c r="P140" s="1"/>
      <c r="Q140" s="1"/>
      <c r="R140" s="1"/>
      <c r="S140" s="1"/>
      <c r="T140" s="1"/>
      <c r="U140" s="1"/>
      <c r="V140" s="1"/>
    </row>
    <row r="141" spans="1:22" ht="15.75" x14ac:dyDescent="0.25">
      <c r="A141" s="1"/>
      <c r="B141" s="18" t="s">
        <v>34</v>
      </c>
      <c r="C141" s="18" t="s">
        <v>47</v>
      </c>
      <c r="D141" s="18" t="s">
        <v>48</v>
      </c>
      <c r="E141" s="18" t="s">
        <v>49</v>
      </c>
      <c r="F141" s="8"/>
      <c r="G141" s="8"/>
      <c r="H141" s="8"/>
      <c r="I141" s="8"/>
      <c r="J141" s="8"/>
      <c r="K141" s="1"/>
      <c r="L141" s="1"/>
      <c r="M141" s="1"/>
      <c r="N141" s="1"/>
      <c r="O141" s="1"/>
      <c r="P141" s="1"/>
      <c r="Q141" s="1"/>
      <c r="R141" s="1"/>
      <c r="S141" s="1"/>
      <c r="T141" s="1"/>
      <c r="U141" s="1"/>
      <c r="V141" s="1"/>
    </row>
    <row r="142" spans="1:22" ht="15.75" x14ac:dyDescent="0.25">
      <c r="A142" s="1"/>
      <c r="B142" s="4"/>
      <c r="C142" s="5"/>
      <c r="D142" s="10"/>
      <c r="E142" s="10"/>
      <c r="F142" s="8"/>
      <c r="G142" s="8"/>
      <c r="H142" s="8"/>
      <c r="I142" s="8"/>
      <c r="J142" s="8"/>
      <c r="K142" s="1"/>
      <c r="L142" s="1"/>
      <c r="M142" s="1"/>
      <c r="N142" s="1"/>
      <c r="O142" s="1"/>
      <c r="P142" s="1"/>
      <c r="Q142" s="1"/>
      <c r="R142" s="1"/>
      <c r="S142" s="1"/>
      <c r="T142" s="1"/>
      <c r="U142" s="1"/>
      <c r="V142" s="1"/>
    </row>
    <row r="143" spans="1:22" ht="15.75" thickBot="1" x14ac:dyDescent="0.3">
      <c r="A143" s="1"/>
      <c r="B143" s="8"/>
      <c r="C143" s="8"/>
      <c r="D143" s="9"/>
      <c r="E143" s="8"/>
      <c r="F143" s="8"/>
      <c r="G143" s="8"/>
      <c r="H143" s="8"/>
      <c r="I143" s="8"/>
      <c r="J143" s="8"/>
      <c r="K143" s="1"/>
      <c r="L143" s="1"/>
      <c r="M143" s="1"/>
      <c r="N143" s="1"/>
      <c r="O143" s="1"/>
      <c r="P143" s="1"/>
      <c r="Q143" s="1"/>
      <c r="R143" s="1"/>
      <c r="S143" s="1"/>
      <c r="T143" s="1"/>
      <c r="U143" s="1"/>
      <c r="V143" s="1"/>
    </row>
    <row r="144" spans="1:22" ht="16.5" thickBot="1" x14ac:dyDescent="0.3">
      <c r="A144" s="1"/>
      <c r="B144" s="63" t="s">
        <v>55</v>
      </c>
      <c r="C144" s="64"/>
      <c r="D144" s="64"/>
      <c r="E144" s="64"/>
      <c r="F144" s="64"/>
      <c r="G144" s="65"/>
      <c r="H144" s="66"/>
      <c r="I144" s="66"/>
      <c r="J144" s="66"/>
      <c r="K144" s="23" t="s">
        <v>44</v>
      </c>
      <c r="L144" s="1"/>
      <c r="M144" s="1"/>
      <c r="N144" s="1"/>
      <c r="O144" s="1"/>
      <c r="P144" s="1"/>
      <c r="Q144" s="1"/>
      <c r="R144" s="1"/>
      <c r="S144" s="1"/>
      <c r="T144" s="1"/>
      <c r="U144" s="1"/>
      <c r="V144" s="1"/>
    </row>
    <row r="145" spans="1:22" ht="15" customHeight="1" thickBot="1" x14ac:dyDescent="0.3">
      <c r="A145" s="1"/>
      <c r="B145" s="57" t="s">
        <v>51</v>
      </c>
      <c r="C145" s="58"/>
      <c r="D145" s="58"/>
      <c r="E145" s="58"/>
      <c r="F145" s="58"/>
      <c r="G145" s="58"/>
      <c r="H145" s="58"/>
      <c r="I145" s="58"/>
      <c r="J145" s="58"/>
      <c r="K145" s="22">
        <f>LEN(TRIM(B145))-LEN(SUBSTITUTE(B145," ",""))+1</f>
        <v>105</v>
      </c>
      <c r="L145" s="1"/>
      <c r="M145" s="1"/>
      <c r="N145" s="1"/>
      <c r="O145" s="1"/>
      <c r="P145" s="1"/>
      <c r="Q145" s="1"/>
      <c r="R145" s="1"/>
      <c r="S145" s="1"/>
      <c r="T145" s="1"/>
      <c r="U145" s="1"/>
      <c r="V145" s="1"/>
    </row>
    <row r="146" spans="1:22" ht="15" customHeight="1" thickBot="1" x14ac:dyDescent="0.3">
      <c r="A146" s="1"/>
      <c r="B146" s="59"/>
      <c r="C146" s="60"/>
      <c r="D146" s="60"/>
      <c r="E146" s="60"/>
      <c r="F146" s="60"/>
      <c r="G146" s="60"/>
      <c r="H146" s="60"/>
      <c r="I146" s="60"/>
      <c r="J146" s="60"/>
      <c r="K146" s="22" t="s">
        <v>45</v>
      </c>
      <c r="L146" s="1"/>
      <c r="M146" s="1"/>
      <c r="N146" s="1"/>
      <c r="O146" s="1"/>
      <c r="P146" s="1"/>
      <c r="Q146" s="1"/>
      <c r="R146" s="1"/>
      <c r="S146" s="1"/>
      <c r="T146" s="1"/>
      <c r="U146" s="1"/>
      <c r="V146" s="1"/>
    </row>
    <row r="147" spans="1:22" ht="15" customHeight="1" x14ac:dyDescent="0.25">
      <c r="A147" s="1"/>
      <c r="B147" s="59"/>
      <c r="C147" s="60"/>
      <c r="D147" s="60"/>
      <c r="E147" s="60"/>
      <c r="F147" s="60"/>
      <c r="G147" s="60"/>
      <c r="H147" s="60"/>
      <c r="I147" s="60"/>
      <c r="J147" s="60"/>
      <c r="K147" s="20"/>
      <c r="L147" s="1"/>
      <c r="M147" s="1"/>
      <c r="N147" s="1"/>
      <c r="O147" s="1"/>
      <c r="P147" s="1"/>
      <c r="Q147" s="1"/>
      <c r="R147" s="1"/>
      <c r="S147" s="1"/>
      <c r="T147" s="1"/>
      <c r="U147" s="1"/>
      <c r="V147" s="1"/>
    </row>
    <row r="148" spans="1:22" ht="15" customHeight="1" x14ac:dyDescent="0.25">
      <c r="A148" s="1"/>
      <c r="B148" s="59"/>
      <c r="C148" s="60"/>
      <c r="D148" s="60"/>
      <c r="E148" s="60"/>
      <c r="F148" s="60"/>
      <c r="G148" s="60"/>
      <c r="H148" s="60"/>
      <c r="I148" s="60"/>
      <c r="J148" s="60"/>
      <c r="K148" s="20"/>
      <c r="L148" s="1"/>
      <c r="M148" s="1"/>
      <c r="N148" s="1"/>
      <c r="O148" s="1"/>
      <c r="P148" s="1"/>
      <c r="Q148" s="1"/>
      <c r="R148" s="1"/>
      <c r="S148" s="1"/>
      <c r="T148" s="1"/>
      <c r="U148" s="1"/>
      <c r="V148" s="1"/>
    </row>
    <row r="149" spans="1:22" ht="15" customHeight="1" x14ac:dyDescent="0.25">
      <c r="A149" s="1"/>
      <c r="B149" s="59"/>
      <c r="C149" s="60"/>
      <c r="D149" s="60"/>
      <c r="E149" s="60"/>
      <c r="F149" s="60"/>
      <c r="G149" s="60"/>
      <c r="H149" s="60"/>
      <c r="I149" s="60"/>
      <c r="J149" s="60"/>
      <c r="K149" s="20"/>
      <c r="L149" s="1"/>
      <c r="M149" s="1"/>
      <c r="N149" s="1"/>
      <c r="O149" s="1"/>
      <c r="P149" s="1"/>
      <c r="Q149" s="1"/>
      <c r="R149" s="1"/>
      <c r="S149" s="1"/>
      <c r="T149" s="1"/>
      <c r="U149" s="1"/>
      <c r="V149" s="1"/>
    </row>
    <row r="150" spans="1:22" ht="15" customHeight="1" thickBot="1" x14ac:dyDescent="0.3">
      <c r="A150" s="1"/>
      <c r="B150" s="61"/>
      <c r="C150" s="62"/>
      <c r="D150" s="62"/>
      <c r="E150" s="62"/>
      <c r="F150" s="62"/>
      <c r="G150" s="62"/>
      <c r="H150" s="62"/>
      <c r="I150" s="62"/>
      <c r="J150" s="62"/>
      <c r="K150" s="21"/>
      <c r="L150" s="1"/>
      <c r="M150" s="1"/>
      <c r="N150" s="1"/>
      <c r="O150" s="1"/>
      <c r="P150" s="1"/>
      <c r="Q150" s="1"/>
      <c r="R150" s="1"/>
      <c r="S150" s="1"/>
      <c r="T150" s="1"/>
      <c r="U150" s="1"/>
      <c r="V150" s="1"/>
    </row>
    <row r="151" spans="1:22" x14ac:dyDescent="0.25">
      <c r="A151" s="1"/>
      <c r="B151" s="11"/>
      <c r="C151" s="11"/>
      <c r="D151" s="12"/>
      <c r="E151" s="11"/>
      <c r="F151" s="11"/>
      <c r="G151" s="11"/>
      <c r="H151" s="11"/>
      <c r="I151" s="11"/>
      <c r="J151" s="11"/>
      <c r="K151" s="11"/>
      <c r="L151" s="1"/>
      <c r="M151" s="1"/>
      <c r="N151" s="1"/>
      <c r="O151" s="1"/>
      <c r="P151" s="1"/>
      <c r="Q151" s="1"/>
      <c r="R151" s="1"/>
      <c r="S151" s="1"/>
      <c r="T151" s="1"/>
      <c r="U151" s="1"/>
      <c r="V151" s="1"/>
    </row>
    <row r="152" spans="1:22" ht="23.25" x14ac:dyDescent="0.25">
      <c r="A152" s="1"/>
      <c r="B152" s="67" t="s">
        <v>63</v>
      </c>
      <c r="C152" s="67"/>
      <c r="D152" s="67"/>
      <c r="E152" s="67"/>
      <c r="F152" s="67"/>
      <c r="G152" s="67"/>
      <c r="H152" s="67"/>
      <c r="I152" s="67"/>
      <c r="J152" s="67"/>
      <c r="K152" s="67"/>
      <c r="L152" s="1"/>
      <c r="M152" s="1"/>
      <c r="N152" s="1"/>
      <c r="O152" s="1"/>
      <c r="P152" s="1"/>
      <c r="Q152" s="1"/>
      <c r="R152" s="1"/>
      <c r="S152" s="1"/>
      <c r="T152" s="1"/>
      <c r="U152" s="1"/>
      <c r="V152" s="1"/>
    </row>
    <row r="153" spans="1:22" x14ac:dyDescent="0.25">
      <c r="A153" s="1"/>
      <c r="B153" s="1"/>
      <c r="C153" s="1"/>
      <c r="D153" s="2"/>
      <c r="E153" s="1"/>
      <c r="F153" s="1"/>
      <c r="G153" s="1"/>
      <c r="H153" s="1"/>
      <c r="I153" s="1"/>
      <c r="J153" s="1"/>
      <c r="K153" s="1"/>
      <c r="L153" s="1"/>
      <c r="M153" s="1"/>
      <c r="N153" s="1"/>
      <c r="O153" s="1"/>
      <c r="P153" s="1"/>
      <c r="Q153" s="1"/>
      <c r="R153" s="1"/>
      <c r="S153" s="1"/>
      <c r="T153" s="1"/>
      <c r="U153" s="1"/>
      <c r="V153" s="1"/>
    </row>
    <row r="154" spans="1:22" ht="15.75" x14ac:dyDescent="0.25">
      <c r="A154" s="1"/>
      <c r="B154" s="18" t="s">
        <v>9</v>
      </c>
      <c r="C154" s="18" t="s">
        <v>10</v>
      </c>
      <c r="D154" s="3" t="s">
        <v>11</v>
      </c>
      <c r="E154" s="18" t="s">
        <v>12</v>
      </c>
      <c r="F154" s="18" t="s">
        <v>13</v>
      </c>
      <c r="G154" s="18" t="s">
        <v>14</v>
      </c>
      <c r="H154" s="18" t="s">
        <v>15</v>
      </c>
      <c r="I154" s="18" t="s">
        <v>16</v>
      </c>
      <c r="J154" s="18" t="s">
        <v>17</v>
      </c>
      <c r="K154" s="18" t="s">
        <v>18</v>
      </c>
      <c r="L154" s="1"/>
      <c r="M154" s="1"/>
      <c r="N154" s="1"/>
      <c r="O154" s="1"/>
      <c r="P154" s="1"/>
      <c r="Q154" s="1"/>
      <c r="R154" s="1"/>
      <c r="S154" s="1"/>
      <c r="T154" s="1"/>
      <c r="U154" s="1"/>
      <c r="V154" s="1"/>
    </row>
    <row r="155" spans="1:22" x14ac:dyDescent="0.25">
      <c r="A155" s="1"/>
      <c r="B155" s="5"/>
      <c r="C155" s="5"/>
      <c r="D155" s="6">
        <f>DAYS360(B155,C155,)/30</f>
        <v>0</v>
      </c>
      <c r="E155" s="4"/>
      <c r="F155" s="7" t="s">
        <v>24</v>
      </c>
      <c r="G155" s="4"/>
      <c r="H155" s="4"/>
      <c r="I155" s="4"/>
      <c r="J155" s="4"/>
      <c r="K155" s="5"/>
      <c r="L155" s="1"/>
      <c r="M155" s="1"/>
      <c r="N155" s="1"/>
      <c r="O155" s="1"/>
      <c r="P155" s="1"/>
      <c r="Q155" s="1"/>
      <c r="R155" s="1"/>
      <c r="S155" s="1"/>
      <c r="T155" s="1"/>
      <c r="U155" s="1"/>
      <c r="V155" s="1"/>
    </row>
    <row r="156" spans="1:22" x14ac:dyDescent="0.25">
      <c r="A156" s="1"/>
      <c r="B156" s="25" t="s">
        <v>32</v>
      </c>
      <c r="C156" s="8"/>
      <c r="D156" s="9"/>
      <c r="E156" s="8"/>
      <c r="F156" s="8"/>
      <c r="G156" s="8"/>
      <c r="H156" s="8"/>
      <c r="I156" s="8"/>
      <c r="J156" s="8"/>
      <c r="K156" s="8"/>
      <c r="L156" s="1"/>
      <c r="M156" s="1"/>
      <c r="N156" s="1"/>
      <c r="O156" s="1"/>
      <c r="P156" s="1"/>
      <c r="Q156" s="1"/>
      <c r="R156" s="1"/>
      <c r="S156" s="1"/>
      <c r="T156" s="1"/>
      <c r="U156" s="1"/>
      <c r="V156" s="1"/>
    </row>
    <row r="157" spans="1:22" ht="15.75" x14ac:dyDescent="0.25">
      <c r="A157" s="1"/>
      <c r="B157" s="18" t="s">
        <v>34</v>
      </c>
      <c r="C157" s="18" t="s">
        <v>47</v>
      </c>
      <c r="D157" s="18" t="s">
        <v>48</v>
      </c>
      <c r="E157" s="18" t="s">
        <v>49</v>
      </c>
      <c r="F157" s="8"/>
      <c r="G157" s="8"/>
      <c r="H157" s="8"/>
      <c r="I157" s="8"/>
      <c r="J157" s="8"/>
      <c r="K157" s="1"/>
      <c r="L157" s="1"/>
      <c r="M157" s="24"/>
      <c r="N157" s="1"/>
      <c r="O157" s="1"/>
      <c r="P157" s="1"/>
      <c r="Q157" s="1"/>
      <c r="R157" s="1"/>
      <c r="S157" s="1"/>
      <c r="T157" s="1"/>
      <c r="U157" s="1"/>
      <c r="V157" s="1"/>
    </row>
    <row r="158" spans="1:22" ht="15.75" x14ac:dyDescent="0.25">
      <c r="A158" s="1"/>
      <c r="B158" s="4"/>
      <c r="C158" s="5"/>
      <c r="D158" s="10"/>
      <c r="E158" s="10"/>
      <c r="F158" s="8"/>
      <c r="G158" s="8"/>
      <c r="H158" s="8"/>
      <c r="I158" s="8"/>
      <c r="J158" s="8"/>
      <c r="K158" s="1"/>
      <c r="L158" s="1"/>
      <c r="M158" s="1"/>
      <c r="N158" s="1"/>
      <c r="O158" s="1"/>
      <c r="P158" s="1"/>
      <c r="Q158" s="1"/>
      <c r="R158" s="1"/>
      <c r="S158" s="1"/>
      <c r="T158" s="1"/>
      <c r="U158" s="1"/>
      <c r="V158" s="1"/>
    </row>
    <row r="159" spans="1:22" ht="15.75" thickBot="1" x14ac:dyDescent="0.3">
      <c r="A159" s="1"/>
      <c r="B159" s="8"/>
      <c r="C159" s="8"/>
      <c r="D159" s="9"/>
      <c r="E159" s="8"/>
      <c r="F159" s="8"/>
      <c r="G159" s="8"/>
      <c r="H159" s="8"/>
      <c r="I159" s="8"/>
      <c r="J159" s="8"/>
      <c r="K159" s="1"/>
      <c r="L159" s="1"/>
      <c r="M159" s="1"/>
      <c r="N159" s="1"/>
      <c r="O159" s="1"/>
      <c r="P159" s="1"/>
      <c r="Q159" s="1"/>
      <c r="R159" s="1"/>
      <c r="S159" s="1"/>
      <c r="T159" s="1"/>
      <c r="U159" s="1"/>
      <c r="V159" s="1"/>
    </row>
    <row r="160" spans="1:22" ht="16.5" thickBot="1" x14ac:dyDescent="0.3">
      <c r="A160" s="1"/>
      <c r="B160" s="63" t="s">
        <v>55</v>
      </c>
      <c r="C160" s="64"/>
      <c r="D160" s="64"/>
      <c r="E160" s="64"/>
      <c r="F160" s="64"/>
      <c r="G160" s="65"/>
      <c r="H160" s="66"/>
      <c r="I160" s="66"/>
      <c r="J160" s="66"/>
      <c r="K160" s="23" t="s">
        <v>44</v>
      </c>
      <c r="L160" s="1"/>
      <c r="M160" s="55"/>
      <c r="N160" s="56"/>
      <c r="O160" s="56"/>
      <c r="P160" s="56"/>
      <c r="Q160" s="56"/>
      <c r="R160" s="56"/>
      <c r="S160" s="56"/>
      <c r="T160" s="56"/>
      <c r="U160" s="56"/>
      <c r="V160" s="1"/>
    </row>
    <row r="161" spans="1:22" ht="15" customHeight="1" thickBot="1" x14ac:dyDescent="0.3">
      <c r="A161" s="1"/>
      <c r="B161" s="57" t="s">
        <v>51</v>
      </c>
      <c r="C161" s="58"/>
      <c r="D161" s="58"/>
      <c r="E161" s="58"/>
      <c r="F161" s="58"/>
      <c r="G161" s="58"/>
      <c r="H161" s="58"/>
      <c r="I161" s="58"/>
      <c r="J161" s="58"/>
      <c r="K161" s="22">
        <f>LEN(TRIM(B161))-LEN(SUBSTITUTE(B161," ",""))+1</f>
        <v>105</v>
      </c>
      <c r="L161" s="1"/>
      <c r="M161" s="56"/>
      <c r="N161" s="56"/>
      <c r="O161" s="56"/>
      <c r="P161" s="56"/>
      <c r="Q161" s="56"/>
      <c r="R161" s="56"/>
      <c r="S161" s="56"/>
      <c r="T161" s="56"/>
      <c r="U161" s="56"/>
      <c r="V161" s="1"/>
    </row>
    <row r="162" spans="1:22" ht="15" customHeight="1" thickBot="1" x14ac:dyDescent="0.3">
      <c r="A162" s="1"/>
      <c r="B162" s="59"/>
      <c r="C162" s="60"/>
      <c r="D162" s="60"/>
      <c r="E162" s="60"/>
      <c r="F162" s="60"/>
      <c r="G162" s="60"/>
      <c r="H162" s="60"/>
      <c r="I162" s="60"/>
      <c r="J162" s="60"/>
      <c r="K162" s="22" t="s">
        <v>45</v>
      </c>
      <c r="L162" s="1"/>
      <c r="M162" s="56"/>
      <c r="N162" s="56"/>
      <c r="O162" s="56"/>
      <c r="P162" s="56"/>
      <c r="Q162" s="56"/>
      <c r="R162" s="56"/>
      <c r="S162" s="56"/>
      <c r="T162" s="56"/>
      <c r="U162" s="56"/>
      <c r="V162" s="1"/>
    </row>
    <row r="163" spans="1:22" ht="15" customHeight="1" x14ac:dyDescent="0.25">
      <c r="A163" s="1"/>
      <c r="B163" s="59"/>
      <c r="C163" s="60"/>
      <c r="D163" s="60"/>
      <c r="E163" s="60"/>
      <c r="F163" s="60"/>
      <c r="G163" s="60"/>
      <c r="H163" s="60"/>
      <c r="I163" s="60"/>
      <c r="J163" s="60"/>
      <c r="K163" s="20"/>
      <c r="L163" s="1"/>
      <c r="M163" s="1"/>
      <c r="N163" s="1"/>
      <c r="O163" s="1"/>
      <c r="P163" s="1"/>
      <c r="Q163" s="1"/>
      <c r="R163" s="1"/>
      <c r="S163" s="1"/>
      <c r="T163" s="1"/>
      <c r="U163" s="1"/>
      <c r="V163" s="1"/>
    </row>
    <row r="164" spans="1:22" ht="15" customHeight="1" x14ac:dyDescent="0.25">
      <c r="A164" s="1"/>
      <c r="B164" s="59"/>
      <c r="C164" s="60"/>
      <c r="D164" s="60"/>
      <c r="E164" s="60"/>
      <c r="F164" s="60"/>
      <c r="G164" s="60"/>
      <c r="H164" s="60"/>
      <c r="I164" s="60"/>
      <c r="J164" s="60"/>
      <c r="K164" s="20"/>
      <c r="L164" s="1"/>
      <c r="M164" s="1"/>
      <c r="N164" s="1"/>
      <c r="O164" s="1"/>
      <c r="P164" s="1"/>
      <c r="Q164" s="1"/>
      <c r="R164" s="1"/>
      <c r="S164" s="1"/>
      <c r="T164" s="1"/>
      <c r="U164" s="1"/>
      <c r="V164" s="1"/>
    </row>
    <row r="165" spans="1:22" ht="15" customHeight="1" x14ac:dyDescent="0.25">
      <c r="A165" s="1"/>
      <c r="B165" s="59"/>
      <c r="C165" s="60"/>
      <c r="D165" s="60"/>
      <c r="E165" s="60"/>
      <c r="F165" s="60"/>
      <c r="G165" s="60"/>
      <c r="H165" s="60"/>
      <c r="I165" s="60"/>
      <c r="J165" s="60"/>
      <c r="K165" s="20"/>
      <c r="L165" s="1"/>
      <c r="M165" s="1"/>
      <c r="N165" s="1"/>
      <c r="O165" s="1"/>
      <c r="P165" s="1"/>
      <c r="Q165" s="1"/>
      <c r="R165" s="1"/>
      <c r="S165" s="1"/>
      <c r="T165" s="1"/>
      <c r="U165" s="1"/>
      <c r="V165" s="1"/>
    </row>
    <row r="166" spans="1:22" ht="15" customHeight="1" thickBot="1" x14ac:dyDescent="0.3">
      <c r="A166" s="1"/>
      <c r="B166" s="61"/>
      <c r="C166" s="62"/>
      <c r="D166" s="62"/>
      <c r="E166" s="62"/>
      <c r="F166" s="62"/>
      <c r="G166" s="62"/>
      <c r="H166" s="62"/>
      <c r="I166" s="62"/>
      <c r="J166" s="62"/>
      <c r="K166" s="21"/>
      <c r="L166" s="1"/>
      <c r="M166" s="1"/>
      <c r="N166" s="1"/>
      <c r="O166" s="1"/>
      <c r="P166" s="1"/>
      <c r="Q166" s="1"/>
      <c r="R166" s="1"/>
      <c r="S166" s="1"/>
      <c r="T166" s="1"/>
      <c r="U166" s="1"/>
      <c r="V166" s="1"/>
    </row>
    <row r="167" spans="1:22" x14ac:dyDescent="0.25">
      <c r="A167" s="1"/>
      <c r="B167" s="11"/>
      <c r="C167" s="11"/>
      <c r="D167" s="12"/>
      <c r="E167" s="11"/>
      <c r="F167" s="11"/>
      <c r="G167" s="11"/>
      <c r="H167" s="11"/>
      <c r="I167" s="11"/>
      <c r="J167" s="11"/>
      <c r="K167" s="11"/>
      <c r="L167" s="1"/>
      <c r="M167" s="1"/>
      <c r="N167" s="1"/>
      <c r="O167" s="1"/>
      <c r="P167" s="1"/>
      <c r="Q167" s="1"/>
      <c r="R167" s="1"/>
      <c r="S167" s="1"/>
      <c r="T167" s="1"/>
      <c r="U167" s="1"/>
      <c r="V167" s="1"/>
    </row>
    <row r="168" spans="1:22" ht="23.25" x14ac:dyDescent="0.25">
      <c r="A168" s="1"/>
      <c r="B168" s="67" t="s">
        <v>64</v>
      </c>
      <c r="C168" s="67"/>
      <c r="D168" s="67"/>
      <c r="E168" s="67"/>
      <c r="F168" s="67"/>
      <c r="G168" s="67"/>
      <c r="H168" s="67"/>
      <c r="I168" s="67"/>
      <c r="J168" s="67"/>
      <c r="K168" s="67"/>
      <c r="L168" s="1"/>
      <c r="M168" s="1"/>
      <c r="N168" s="1"/>
      <c r="O168" s="1"/>
      <c r="P168" s="1"/>
      <c r="Q168" s="1"/>
      <c r="R168" s="1"/>
      <c r="S168" s="1"/>
      <c r="T168" s="1"/>
      <c r="U168" s="1"/>
      <c r="V168" s="1"/>
    </row>
    <row r="169" spans="1:22" x14ac:dyDescent="0.25">
      <c r="A169" s="1"/>
      <c r="B169" s="1"/>
      <c r="C169" s="1"/>
      <c r="D169" s="2"/>
      <c r="E169" s="1"/>
      <c r="F169" s="1"/>
      <c r="G169" s="1"/>
      <c r="H169" s="1"/>
      <c r="I169" s="1"/>
      <c r="J169" s="1"/>
      <c r="K169" s="1"/>
      <c r="L169" s="1"/>
      <c r="M169" s="1"/>
      <c r="N169" s="1"/>
      <c r="O169" s="1"/>
      <c r="P169" s="1"/>
      <c r="Q169" s="1"/>
      <c r="R169" s="1"/>
      <c r="S169" s="1"/>
      <c r="T169" s="1"/>
      <c r="U169" s="1"/>
      <c r="V169" s="1"/>
    </row>
    <row r="170" spans="1:22" ht="15.75" x14ac:dyDescent="0.25">
      <c r="A170" s="1"/>
      <c r="B170" s="18" t="s">
        <v>9</v>
      </c>
      <c r="C170" s="18" t="s">
        <v>10</v>
      </c>
      <c r="D170" s="3" t="s">
        <v>11</v>
      </c>
      <c r="E170" s="18" t="s">
        <v>12</v>
      </c>
      <c r="F170" s="18" t="s">
        <v>13</v>
      </c>
      <c r="G170" s="18" t="s">
        <v>14</v>
      </c>
      <c r="H170" s="18" t="s">
        <v>15</v>
      </c>
      <c r="I170" s="18" t="s">
        <v>16</v>
      </c>
      <c r="J170" s="18" t="s">
        <v>17</v>
      </c>
      <c r="K170" s="18" t="s">
        <v>18</v>
      </c>
      <c r="L170" s="1"/>
      <c r="M170" s="1"/>
      <c r="N170" s="1"/>
      <c r="O170" s="1"/>
      <c r="P170" s="1"/>
      <c r="Q170" s="1"/>
      <c r="R170" s="1"/>
      <c r="S170" s="1"/>
      <c r="T170" s="1"/>
      <c r="U170" s="1"/>
      <c r="V170" s="1"/>
    </row>
    <row r="171" spans="1:22" x14ac:dyDescent="0.25">
      <c r="A171" s="1"/>
      <c r="B171" s="5"/>
      <c r="C171" s="5"/>
      <c r="D171" s="6">
        <f>DAYS360(B171,C171,)/30</f>
        <v>0</v>
      </c>
      <c r="E171" s="4"/>
      <c r="F171" s="7" t="s">
        <v>24</v>
      </c>
      <c r="G171" s="4"/>
      <c r="H171" s="4"/>
      <c r="I171" s="4"/>
      <c r="J171" s="4"/>
      <c r="K171" s="5"/>
      <c r="L171" s="1"/>
      <c r="M171" s="1"/>
      <c r="N171" s="1"/>
      <c r="O171" s="1"/>
      <c r="P171" s="1"/>
      <c r="Q171" s="1"/>
      <c r="R171" s="1"/>
      <c r="S171" s="1"/>
      <c r="T171" s="1"/>
      <c r="U171" s="1"/>
      <c r="V171" s="1"/>
    </row>
    <row r="172" spans="1:22" x14ac:dyDescent="0.25">
      <c r="A172" s="1"/>
      <c r="B172" s="25" t="s">
        <v>32</v>
      </c>
      <c r="C172" s="8"/>
      <c r="D172" s="9"/>
      <c r="E172" s="8"/>
      <c r="F172" s="8"/>
      <c r="G172" s="8"/>
      <c r="H172" s="8"/>
      <c r="I172" s="8"/>
      <c r="J172" s="8"/>
      <c r="K172" s="8"/>
      <c r="L172" s="1"/>
      <c r="M172" s="1"/>
      <c r="N172" s="1"/>
      <c r="O172" s="1"/>
      <c r="P172" s="1"/>
      <c r="Q172" s="1"/>
      <c r="R172" s="1"/>
      <c r="S172" s="1"/>
      <c r="T172" s="1"/>
      <c r="U172" s="1"/>
      <c r="V172" s="1"/>
    </row>
    <row r="173" spans="1:22" ht="15.75" x14ac:dyDescent="0.25">
      <c r="A173" s="1"/>
      <c r="B173" s="18" t="s">
        <v>34</v>
      </c>
      <c r="C173" s="18" t="s">
        <v>47</v>
      </c>
      <c r="D173" s="18" t="s">
        <v>48</v>
      </c>
      <c r="E173" s="18" t="s">
        <v>49</v>
      </c>
      <c r="F173" s="8"/>
      <c r="G173" s="8"/>
      <c r="H173" s="8"/>
      <c r="I173" s="8"/>
      <c r="J173" s="8"/>
      <c r="K173" s="1"/>
      <c r="L173" s="1"/>
      <c r="M173" s="24"/>
      <c r="N173" s="1"/>
      <c r="O173" s="1"/>
      <c r="P173" s="1"/>
      <c r="Q173" s="1"/>
      <c r="R173" s="1"/>
      <c r="S173" s="1"/>
      <c r="T173" s="1"/>
      <c r="U173" s="1"/>
      <c r="V173" s="1"/>
    </row>
    <row r="174" spans="1:22" ht="15.75" x14ac:dyDescent="0.25">
      <c r="A174" s="1"/>
      <c r="B174" s="4"/>
      <c r="C174" s="5"/>
      <c r="D174" s="10"/>
      <c r="E174" s="10"/>
      <c r="F174" s="8"/>
      <c r="G174" s="8"/>
      <c r="H174" s="8"/>
      <c r="I174" s="8"/>
      <c r="J174" s="8"/>
      <c r="K174" s="1"/>
      <c r="L174" s="1"/>
      <c r="M174" s="1"/>
      <c r="N174" s="1"/>
      <c r="O174" s="1"/>
      <c r="P174" s="1"/>
      <c r="Q174" s="1"/>
      <c r="R174" s="1"/>
      <c r="S174" s="1"/>
      <c r="T174" s="1"/>
      <c r="U174" s="1"/>
      <c r="V174" s="1"/>
    </row>
    <row r="175" spans="1:22" ht="15.75" thickBot="1" x14ac:dyDescent="0.3">
      <c r="A175" s="1"/>
      <c r="B175" s="8"/>
      <c r="C175" s="8"/>
      <c r="D175" s="9"/>
      <c r="E175" s="8"/>
      <c r="F175" s="8"/>
      <c r="G175" s="8"/>
      <c r="H175" s="8"/>
      <c r="I175" s="8"/>
      <c r="J175" s="8"/>
      <c r="K175" s="1"/>
      <c r="L175" s="1"/>
      <c r="M175" s="1"/>
      <c r="N175" s="1"/>
      <c r="O175" s="1"/>
      <c r="P175" s="1"/>
      <c r="Q175" s="1"/>
      <c r="R175" s="1"/>
      <c r="S175" s="1"/>
      <c r="T175" s="1"/>
      <c r="U175" s="1"/>
      <c r="V175" s="1"/>
    </row>
    <row r="176" spans="1:22" ht="16.5" thickBot="1" x14ac:dyDescent="0.3">
      <c r="A176" s="1"/>
      <c r="B176" s="63" t="s">
        <v>55</v>
      </c>
      <c r="C176" s="64"/>
      <c r="D176" s="64"/>
      <c r="E176" s="64"/>
      <c r="F176" s="64"/>
      <c r="G176" s="65"/>
      <c r="H176" s="66"/>
      <c r="I176" s="66"/>
      <c r="J176" s="66"/>
      <c r="K176" s="23" t="s">
        <v>44</v>
      </c>
      <c r="L176" s="1"/>
      <c r="M176" s="55"/>
      <c r="N176" s="56"/>
      <c r="O176" s="56"/>
      <c r="P176" s="56"/>
      <c r="Q176" s="56"/>
      <c r="R176" s="56"/>
      <c r="S176" s="56"/>
      <c r="T176" s="56"/>
      <c r="U176" s="56"/>
      <c r="V176" s="1"/>
    </row>
    <row r="177" spans="1:22" ht="15" customHeight="1" thickBot="1" x14ac:dyDescent="0.3">
      <c r="A177" s="1"/>
      <c r="B177" s="57" t="s">
        <v>51</v>
      </c>
      <c r="C177" s="58"/>
      <c r="D177" s="58"/>
      <c r="E177" s="58"/>
      <c r="F177" s="58"/>
      <c r="G177" s="58"/>
      <c r="H177" s="58"/>
      <c r="I177" s="58"/>
      <c r="J177" s="58"/>
      <c r="K177" s="22">
        <f>LEN(TRIM(B177))-LEN(SUBSTITUTE(B177," ",""))+1</f>
        <v>105</v>
      </c>
      <c r="L177" s="1"/>
      <c r="M177" s="56"/>
      <c r="N177" s="56"/>
      <c r="O177" s="56"/>
      <c r="P177" s="56"/>
      <c r="Q177" s="56"/>
      <c r="R177" s="56"/>
      <c r="S177" s="56"/>
      <c r="T177" s="56"/>
      <c r="U177" s="56"/>
      <c r="V177" s="1"/>
    </row>
    <row r="178" spans="1:22" ht="15" customHeight="1" thickBot="1" x14ac:dyDescent="0.3">
      <c r="A178" s="1"/>
      <c r="B178" s="59"/>
      <c r="C178" s="60"/>
      <c r="D178" s="60"/>
      <c r="E178" s="60"/>
      <c r="F178" s="60"/>
      <c r="G178" s="60"/>
      <c r="H178" s="60"/>
      <c r="I178" s="60"/>
      <c r="J178" s="60"/>
      <c r="K178" s="22" t="s">
        <v>45</v>
      </c>
      <c r="L178" s="1"/>
      <c r="M178" s="56"/>
      <c r="N178" s="56"/>
      <c r="O178" s="56"/>
      <c r="P178" s="56"/>
      <c r="Q178" s="56"/>
      <c r="R178" s="56"/>
      <c r="S178" s="56"/>
      <c r="T178" s="56"/>
      <c r="U178" s="56"/>
      <c r="V178" s="1"/>
    </row>
    <row r="179" spans="1:22" ht="15" customHeight="1" x14ac:dyDescent="0.25">
      <c r="A179" s="1"/>
      <c r="B179" s="59"/>
      <c r="C179" s="60"/>
      <c r="D179" s="60"/>
      <c r="E179" s="60"/>
      <c r="F179" s="60"/>
      <c r="G179" s="60"/>
      <c r="H179" s="60"/>
      <c r="I179" s="60"/>
      <c r="J179" s="60"/>
      <c r="K179" s="20"/>
      <c r="L179" s="1"/>
      <c r="M179" s="1"/>
      <c r="N179" s="1"/>
      <c r="O179" s="1"/>
      <c r="P179" s="1"/>
      <c r="Q179" s="1"/>
      <c r="R179" s="1"/>
      <c r="S179" s="1"/>
      <c r="T179" s="1"/>
      <c r="U179" s="1"/>
      <c r="V179" s="1"/>
    </row>
    <row r="180" spans="1:22" ht="15" customHeight="1" x14ac:dyDescent="0.25">
      <c r="A180" s="1"/>
      <c r="B180" s="59"/>
      <c r="C180" s="60"/>
      <c r="D180" s="60"/>
      <c r="E180" s="60"/>
      <c r="F180" s="60"/>
      <c r="G180" s="60"/>
      <c r="H180" s="60"/>
      <c r="I180" s="60"/>
      <c r="J180" s="60"/>
      <c r="K180" s="20"/>
      <c r="L180" s="1"/>
      <c r="M180" s="1"/>
      <c r="N180" s="1"/>
      <c r="O180" s="1"/>
      <c r="P180" s="1"/>
      <c r="Q180" s="1"/>
      <c r="R180" s="1"/>
      <c r="S180" s="1"/>
      <c r="T180" s="1"/>
      <c r="U180" s="1"/>
      <c r="V180" s="1"/>
    </row>
    <row r="181" spans="1:22" ht="15" customHeight="1" x14ac:dyDescent="0.25">
      <c r="A181" s="1"/>
      <c r="B181" s="59"/>
      <c r="C181" s="60"/>
      <c r="D181" s="60"/>
      <c r="E181" s="60"/>
      <c r="F181" s="60"/>
      <c r="G181" s="60"/>
      <c r="H181" s="60"/>
      <c r="I181" s="60"/>
      <c r="J181" s="60"/>
      <c r="K181" s="20"/>
      <c r="L181" s="1"/>
      <c r="M181" s="1"/>
      <c r="N181" s="1"/>
      <c r="O181" s="1"/>
      <c r="P181" s="1"/>
      <c r="Q181" s="1"/>
      <c r="R181" s="1"/>
      <c r="S181" s="1"/>
      <c r="T181" s="1"/>
      <c r="U181" s="1"/>
      <c r="V181" s="1"/>
    </row>
    <row r="182" spans="1:22" ht="15" customHeight="1" thickBot="1" x14ac:dyDescent="0.3">
      <c r="A182" s="1"/>
      <c r="B182" s="61"/>
      <c r="C182" s="62"/>
      <c r="D182" s="62"/>
      <c r="E182" s="62"/>
      <c r="F182" s="62"/>
      <c r="G182" s="62"/>
      <c r="H182" s="62"/>
      <c r="I182" s="62"/>
      <c r="J182" s="62"/>
      <c r="K182" s="21"/>
      <c r="L182" s="1"/>
      <c r="M182" s="1"/>
      <c r="N182" s="1"/>
      <c r="O182" s="1"/>
      <c r="P182" s="1"/>
      <c r="Q182" s="1"/>
      <c r="R182" s="1"/>
      <c r="S182" s="1"/>
      <c r="T182" s="1"/>
      <c r="U182" s="1"/>
      <c r="V182" s="1"/>
    </row>
    <row r="183" spans="1:22" x14ac:dyDescent="0.25">
      <c r="A183" s="1"/>
      <c r="B183" s="11"/>
      <c r="C183" s="11"/>
      <c r="D183" s="12"/>
      <c r="E183" s="11"/>
      <c r="F183" s="11"/>
      <c r="G183" s="11"/>
      <c r="H183" s="11"/>
      <c r="I183" s="11"/>
      <c r="J183" s="11"/>
      <c r="K183" s="11"/>
      <c r="L183" s="1"/>
      <c r="M183" s="1"/>
      <c r="N183" s="1"/>
      <c r="O183" s="1"/>
      <c r="P183" s="1"/>
      <c r="Q183" s="1"/>
      <c r="R183" s="1"/>
      <c r="S183" s="1"/>
      <c r="T183" s="1"/>
      <c r="U183" s="1"/>
      <c r="V183" s="1"/>
    </row>
    <row r="184" spans="1:22" ht="23.25" x14ac:dyDescent="0.25">
      <c r="A184" s="1"/>
      <c r="B184" s="67" t="s">
        <v>65</v>
      </c>
      <c r="C184" s="67"/>
      <c r="D184" s="67"/>
      <c r="E184" s="67"/>
      <c r="F184" s="67"/>
      <c r="G184" s="67"/>
      <c r="H184" s="67"/>
      <c r="I184" s="67"/>
      <c r="J184" s="67"/>
      <c r="K184" s="67"/>
      <c r="L184" s="1"/>
      <c r="M184" s="1"/>
      <c r="N184" s="1"/>
      <c r="O184" s="1"/>
      <c r="P184" s="1"/>
      <c r="Q184" s="1"/>
      <c r="R184" s="1"/>
      <c r="S184" s="1"/>
      <c r="T184" s="1"/>
      <c r="U184" s="1"/>
      <c r="V184" s="1"/>
    </row>
    <row r="185" spans="1:22" x14ac:dyDescent="0.25">
      <c r="A185" s="1"/>
      <c r="B185" s="1"/>
      <c r="C185" s="1"/>
      <c r="D185" s="2"/>
      <c r="E185" s="1"/>
      <c r="F185" s="1"/>
      <c r="G185" s="1"/>
      <c r="H185" s="1"/>
      <c r="I185" s="1"/>
      <c r="J185" s="1"/>
      <c r="K185" s="1"/>
      <c r="L185" s="1"/>
      <c r="M185" s="1"/>
      <c r="N185" s="1"/>
      <c r="O185" s="1"/>
      <c r="P185" s="1"/>
      <c r="Q185" s="1"/>
      <c r="R185" s="1"/>
      <c r="S185" s="1"/>
      <c r="T185" s="1"/>
      <c r="U185" s="1"/>
      <c r="V185" s="1"/>
    </row>
    <row r="186" spans="1:22" ht="15.75" x14ac:dyDescent="0.25">
      <c r="A186" s="1"/>
      <c r="B186" s="18" t="s">
        <v>9</v>
      </c>
      <c r="C186" s="18" t="s">
        <v>10</v>
      </c>
      <c r="D186" s="3" t="s">
        <v>11</v>
      </c>
      <c r="E186" s="18" t="s">
        <v>12</v>
      </c>
      <c r="F186" s="18" t="s">
        <v>13</v>
      </c>
      <c r="G186" s="18" t="s">
        <v>14</v>
      </c>
      <c r="H186" s="18" t="s">
        <v>15</v>
      </c>
      <c r="I186" s="18" t="s">
        <v>16</v>
      </c>
      <c r="J186" s="18" t="s">
        <v>17</v>
      </c>
      <c r="K186" s="18" t="s">
        <v>18</v>
      </c>
      <c r="L186" s="1"/>
      <c r="M186" s="1"/>
      <c r="N186" s="1"/>
      <c r="O186" s="1"/>
      <c r="P186" s="1"/>
      <c r="Q186" s="1"/>
      <c r="R186" s="1"/>
      <c r="S186" s="1"/>
      <c r="T186" s="1"/>
      <c r="U186" s="1"/>
      <c r="V186" s="1"/>
    </row>
    <row r="187" spans="1:22" x14ac:dyDescent="0.25">
      <c r="A187" s="1"/>
      <c r="B187" s="5"/>
      <c r="C187" s="5"/>
      <c r="D187" s="6">
        <f>DAYS360(B187,C187,)/30</f>
        <v>0</v>
      </c>
      <c r="E187" s="4"/>
      <c r="F187" s="7" t="s">
        <v>24</v>
      </c>
      <c r="G187" s="4"/>
      <c r="H187" s="4"/>
      <c r="I187" s="4"/>
      <c r="J187" s="4"/>
      <c r="K187" s="5"/>
      <c r="L187" s="1"/>
      <c r="M187" s="1"/>
      <c r="N187" s="1"/>
      <c r="O187" s="1"/>
      <c r="P187" s="1"/>
      <c r="Q187" s="1"/>
      <c r="R187" s="1"/>
      <c r="S187" s="1"/>
      <c r="T187" s="1"/>
      <c r="U187" s="1"/>
      <c r="V187" s="1"/>
    </row>
    <row r="188" spans="1:22" x14ac:dyDescent="0.25">
      <c r="A188" s="1"/>
      <c r="B188" s="25" t="s">
        <v>32</v>
      </c>
      <c r="C188" s="8"/>
      <c r="D188" s="9"/>
      <c r="E188" s="8"/>
      <c r="F188" s="8"/>
      <c r="G188" s="8"/>
      <c r="H188" s="8"/>
      <c r="I188" s="8"/>
      <c r="J188" s="8"/>
      <c r="K188" s="8"/>
      <c r="L188" s="1"/>
      <c r="M188" s="1"/>
      <c r="N188" s="1"/>
      <c r="O188" s="1"/>
      <c r="P188" s="1"/>
      <c r="Q188" s="1"/>
      <c r="R188" s="1"/>
      <c r="S188" s="1"/>
      <c r="T188" s="1"/>
      <c r="U188" s="1"/>
      <c r="V188" s="1"/>
    </row>
    <row r="189" spans="1:22" ht="15.75" x14ac:dyDescent="0.25">
      <c r="A189" s="1"/>
      <c r="B189" s="18" t="s">
        <v>34</v>
      </c>
      <c r="C189" s="18" t="s">
        <v>47</v>
      </c>
      <c r="D189" s="18" t="s">
        <v>48</v>
      </c>
      <c r="E189" s="18" t="s">
        <v>49</v>
      </c>
      <c r="F189" s="8"/>
      <c r="G189" s="8"/>
      <c r="H189" s="8"/>
      <c r="I189" s="8"/>
      <c r="J189" s="8"/>
      <c r="K189" s="1"/>
      <c r="L189" s="1"/>
      <c r="M189" s="24"/>
      <c r="N189" s="1"/>
      <c r="O189" s="1"/>
      <c r="P189" s="1"/>
      <c r="Q189" s="1"/>
      <c r="R189" s="1"/>
      <c r="S189" s="1"/>
      <c r="T189" s="1"/>
      <c r="U189" s="1"/>
      <c r="V189" s="1"/>
    </row>
    <row r="190" spans="1:22" ht="15.75" x14ac:dyDescent="0.25">
      <c r="A190" s="1"/>
      <c r="B190" s="4"/>
      <c r="C190" s="5"/>
      <c r="D190" s="10"/>
      <c r="E190" s="10"/>
      <c r="F190" s="8"/>
      <c r="G190" s="8"/>
      <c r="H190" s="8"/>
      <c r="I190" s="8"/>
      <c r="J190" s="8"/>
      <c r="K190" s="1"/>
      <c r="L190" s="1"/>
      <c r="M190" s="1"/>
      <c r="N190" s="1"/>
      <c r="O190" s="1"/>
      <c r="P190" s="1"/>
      <c r="Q190" s="1"/>
      <c r="R190" s="1"/>
      <c r="S190" s="1"/>
      <c r="T190" s="1"/>
      <c r="U190" s="1"/>
      <c r="V190" s="1"/>
    </row>
    <row r="191" spans="1:22" ht="15.75" thickBot="1" x14ac:dyDescent="0.3">
      <c r="A191" s="1"/>
      <c r="B191" s="8"/>
      <c r="C191" s="8"/>
      <c r="D191" s="9"/>
      <c r="E191" s="8"/>
      <c r="F191" s="8"/>
      <c r="G191" s="8"/>
      <c r="H191" s="8"/>
      <c r="I191" s="8"/>
      <c r="J191" s="8"/>
      <c r="K191" s="1"/>
      <c r="L191" s="1"/>
      <c r="M191" s="1"/>
      <c r="N191" s="1"/>
      <c r="O191" s="1"/>
      <c r="P191" s="1"/>
      <c r="Q191" s="1"/>
      <c r="R191" s="1"/>
      <c r="S191" s="1"/>
      <c r="T191" s="1"/>
      <c r="U191" s="1"/>
      <c r="V191" s="1"/>
    </row>
    <row r="192" spans="1:22" ht="16.5" thickBot="1" x14ac:dyDescent="0.3">
      <c r="A192" s="1"/>
      <c r="B192" s="63" t="s">
        <v>55</v>
      </c>
      <c r="C192" s="64"/>
      <c r="D192" s="64"/>
      <c r="E192" s="64"/>
      <c r="F192" s="64"/>
      <c r="G192" s="65"/>
      <c r="H192" s="66"/>
      <c r="I192" s="66"/>
      <c r="J192" s="66"/>
      <c r="K192" s="23" t="s">
        <v>44</v>
      </c>
      <c r="L192" s="1"/>
      <c r="M192" s="55"/>
      <c r="N192" s="56"/>
      <c r="O192" s="56"/>
      <c r="P192" s="56"/>
      <c r="Q192" s="56"/>
      <c r="R192" s="56"/>
      <c r="S192" s="56"/>
      <c r="T192" s="56"/>
      <c r="U192" s="56"/>
      <c r="V192" s="1"/>
    </row>
    <row r="193" spans="1:22" ht="15" customHeight="1" thickBot="1" x14ac:dyDescent="0.3">
      <c r="A193" s="1"/>
      <c r="B193" s="57" t="s">
        <v>51</v>
      </c>
      <c r="C193" s="58"/>
      <c r="D193" s="58"/>
      <c r="E193" s="58"/>
      <c r="F193" s="58"/>
      <c r="G193" s="58"/>
      <c r="H193" s="58"/>
      <c r="I193" s="58"/>
      <c r="J193" s="58"/>
      <c r="K193" s="22">
        <f>LEN(TRIM(B193))-LEN(SUBSTITUTE(B193," ",""))+1</f>
        <v>105</v>
      </c>
      <c r="L193" s="1"/>
      <c r="M193" s="56"/>
      <c r="N193" s="56"/>
      <c r="O193" s="56"/>
      <c r="P193" s="56"/>
      <c r="Q193" s="56"/>
      <c r="R193" s="56"/>
      <c r="S193" s="56"/>
      <c r="T193" s="56"/>
      <c r="U193" s="56"/>
      <c r="V193" s="1"/>
    </row>
    <row r="194" spans="1:22" ht="15" customHeight="1" thickBot="1" x14ac:dyDescent="0.3">
      <c r="A194" s="1"/>
      <c r="B194" s="59"/>
      <c r="C194" s="60"/>
      <c r="D194" s="60"/>
      <c r="E194" s="60"/>
      <c r="F194" s="60"/>
      <c r="G194" s="60"/>
      <c r="H194" s="60"/>
      <c r="I194" s="60"/>
      <c r="J194" s="60"/>
      <c r="K194" s="22" t="s">
        <v>45</v>
      </c>
      <c r="L194" s="1"/>
      <c r="M194" s="56"/>
      <c r="N194" s="56"/>
      <c r="O194" s="56"/>
      <c r="P194" s="56"/>
      <c r="Q194" s="56"/>
      <c r="R194" s="56"/>
      <c r="S194" s="56"/>
      <c r="T194" s="56"/>
      <c r="U194" s="56"/>
      <c r="V194" s="1"/>
    </row>
    <row r="195" spans="1:22" ht="15" customHeight="1" x14ac:dyDescent="0.25">
      <c r="A195" s="1"/>
      <c r="B195" s="59"/>
      <c r="C195" s="60"/>
      <c r="D195" s="60"/>
      <c r="E195" s="60"/>
      <c r="F195" s="60"/>
      <c r="G195" s="60"/>
      <c r="H195" s="60"/>
      <c r="I195" s="60"/>
      <c r="J195" s="60"/>
      <c r="K195" s="20"/>
      <c r="L195" s="1"/>
      <c r="M195" s="1"/>
      <c r="N195" s="1"/>
      <c r="O195" s="1"/>
      <c r="P195" s="1"/>
      <c r="Q195" s="1"/>
      <c r="R195" s="1"/>
      <c r="S195" s="1"/>
      <c r="T195" s="1"/>
      <c r="U195" s="1"/>
      <c r="V195" s="1"/>
    </row>
    <row r="196" spans="1:22" ht="15" customHeight="1" x14ac:dyDescent="0.25">
      <c r="A196" s="1"/>
      <c r="B196" s="59"/>
      <c r="C196" s="60"/>
      <c r="D196" s="60"/>
      <c r="E196" s="60"/>
      <c r="F196" s="60"/>
      <c r="G196" s="60"/>
      <c r="H196" s="60"/>
      <c r="I196" s="60"/>
      <c r="J196" s="60"/>
      <c r="K196" s="20"/>
      <c r="L196" s="1"/>
      <c r="M196" s="1"/>
      <c r="N196" s="1"/>
      <c r="O196" s="1"/>
      <c r="P196" s="1"/>
      <c r="Q196" s="1"/>
      <c r="R196" s="1"/>
      <c r="S196" s="1"/>
      <c r="T196" s="1"/>
      <c r="U196" s="1"/>
      <c r="V196" s="1"/>
    </row>
    <row r="197" spans="1:22" ht="15" customHeight="1" x14ac:dyDescent="0.25">
      <c r="A197" s="1"/>
      <c r="B197" s="59"/>
      <c r="C197" s="60"/>
      <c r="D197" s="60"/>
      <c r="E197" s="60"/>
      <c r="F197" s="60"/>
      <c r="G197" s="60"/>
      <c r="H197" s="60"/>
      <c r="I197" s="60"/>
      <c r="J197" s="60"/>
      <c r="K197" s="20"/>
      <c r="L197" s="1"/>
      <c r="M197" s="1"/>
      <c r="N197" s="1"/>
      <c r="O197" s="1"/>
      <c r="P197" s="1"/>
      <c r="Q197" s="1"/>
      <c r="R197" s="1"/>
      <c r="S197" s="1"/>
      <c r="T197" s="1"/>
      <c r="U197" s="1"/>
      <c r="V197" s="1"/>
    </row>
    <row r="198" spans="1:22" ht="15" customHeight="1" thickBot="1" x14ac:dyDescent="0.3">
      <c r="A198" s="1"/>
      <c r="B198" s="61"/>
      <c r="C198" s="62"/>
      <c r="D198" s="62"/>
      <c r="E198" s="62"/>
      <c r="F198" s="62"/>
      <c r="G198" s="62"/>
      <c r="H198" s="62"/>
      <c r="I198" s="62"/>
      <c r="J198" s="62"/>
      <c r="K198" s="21"/>
      <c r="L198" s="1"/>
      <c r="M198" s="1"/>
      <c r="N198" s="1"/>
      <c r="O198" s="1"/>
      <c r="P198" s="1"/>
      <c r="Q198" s="1"/>
      <c r="R198" s="1"/>
      <c r="S198" s="1"/>
      <c r="T198" s="1"/>
      <c r="U198" s="1"/>
      <c r="V198" s="1"/>
    </row>
    <row r="199" spans="1:22" x14ac:dyDescent="0.25">
      <c r="A199" s="1"/>
      <c r="B199" s="11"/>
      <c r="C199" s="11"/>
      <c r="D199" s="12"/>
      <c r="E199" s="11"/>
      <c r="F199" s="11"/>
      <c r="G199" s="11"/>
      <c r="H199" s="11"/>
      <c r="I199" s="11"/>
      <c r="J199" s="11"/>
      <c r="K199" s="11"/>
      <c r="L199" s="1"/>
      <c r="M199" s="1"/>
      <c r="N199" s="1"/>
      <c r="O199" s="1"/>
      <c r="P199" s="1"/>
      <c r="Q199" s="1"/>
      <c r="R199" s="1"/>
      <c r="S199" s="1"/>
      <c r="T199" s="1"/>
      <c r="U199" s="1"/>
      <c r="V199" s="1"/>
    </row>
    <row r="200" spans="1:22" ht="23.25" x14ac:dyDescent="0.25">
      <c r="A200" s="1"/>
      <c r="B200" s="67" t="s">
        <v>66</v>
      </c>
      <c r="C200" s="67"/>
      <c r="D200" s="67"/>
      <c r="E200" s="67"/>
      <c r="F200" s="67"/>
      <c r="G200" s="67"/>
      <c r="H200" s="67"/>
      <c r="I200" s="67"/>
      <c r="J200" s="67"/>
      <c r="K200" s="67"/>
      <c r="L200" s="1"/>
      <c r="M200" s="1"/>
      <c r="N200" s="1"/>
      <c r="O200" s="1"/>
      <c r="P200" s="1"/>
      <c r="Q200" s="1"/>
      <c r="R200" s="1"/>
      <c r="S200" s="1"/>
      <c r="T200" s="1"/>
      <c r="U200" s="1"/>
      <c r="V200" s="1"/>
    </row>
    <row r="201" spans="1:22" x14ac:dyDescent="0.25">
      <c r="A201" s="1"/>
      <c r="B201" s="1"/>
      <c r="C201" s="1"/>
      <c r="D201" s="2"/>
      <c r="E201" s="1"/>
      <c r="F201" s="1"/>
      <c r="G201" s="1"/>
      <c r="H201" s="1"/>
      <c r="I201" s="1"/>
      <c r="J201" s="1"/>
      <c r="K201" s="1"/>
      <c r="L201" s="1"/>
      <c r="M201" s="1"/>
      <c r="N201" s="1"/>
      <c r="O201" s="1"/>
      <c r="P201" s="1"/>
      <c r="Q201" s="1"/>
      <c r="R201" s="1"/>
      <c r="S201" s="1"/>
      <c r="T201" s="1"/>
      <c r="U201" s="1"/>
      <c r="V201" s="1"/>
    </row>
    <row r="202" spans="1:22" ht="15.75" x14ac:dyDescent="0.25">
      <c r="A202" s="1"/>
      <c r="B202" s="18" t="s">
        <v>9</v>
      </c>
      <c r="C202" s="18" t="s">
        <v>10</v>
      </c>
      <c r="D202" s="3" t="s">
        <v>11</v>
      </c>
      <c r="E202" s="18" t="s">
        <v>12</v>
      </c>
      <c r="F202" s="18" t="s">
        <v>13</v>
      </c>
      <c r="G202" s="18" t="s">
        <v>14</v>
      </c>
      <c r="H202" s="18" t="s">
        <v>15</v>
      </c>
      <c r="I202" s="18" t="s">
        <v>16</v>
      </c>
      <c r="J202" s="18" t="s">
        <v>17</v>
      </c>
      <c r="K202" s="18" t="s">
        <v>18</v>
      </c>
      <c r="L202" s="1"/>
      <c r="M202" s="1"/>
      <c r="N202" s="1"/>
      <c r="O202" s="1"/>
      <c r="P202" s="1"/>
      <c r="Q202" s="1"/>
      <c r="R202" s="1"/>
      <c r="S202" s="1"/>
      <c r="T202" s="1"/>
      <c r="U202" s="1"/>
      <c r="V202" s="1"/>
    </row>
    <row r="203" spans="1:22" x14ac:dyDescent="0.25">
      <c r="A203" s="1"/>
      <c r="B203" s="5"/>
      <c r="C203" s="5"/>
      <c r="D203" s="6">
        <f>DAYS360(B203,C203,)/30</f>
        <v>0</v>
      </c>
      <c r="E203" s="4"/>
      <c r="F203" s="7" t="s">
        <v>24</v>
      </c>
      <c r="G203" s="4"/>
      <c r="H203" s="4"/>
      <c r="I203" s="4"/>
      <c r="J203" s="4"/>
      <c r="K203" s="5"/>
      <c r="L203" s="1"/>
      <c r="M203" s="1"/>
      <c r="N203" s="1"/>
      <c r="O203" s="1"/>
      <c r="P203" s="1"/>
      <c r="Q203" s="1"/>
      <c r="R203" s="1"/>
      <c r="S203" s="1"/>
      <c r="T203" s="1"/>
      <c r="U203" s="1"/>
      <c r="V203" s="1"/>
    </row>
    <row r="204" spans="1:22" x14ac:dyDescent="0.25">
      <c r="A204" s="1"/>
      <c r="B204" s="25" t="s">
        <v>32</v>
      </c>
      <c r="C204" s="8"/>
      <c r="D204" s="9"/>
      <c r="E204" s="8"/>
      <c r="F204" s="8"/>
      <c r="G204" s="8"/>
      <c r="H204" s="8"/>
      <c r="I204" s="8"/>
      <c r="J204" s="8"/>
      <c r="K204" s="8"/>
      <c r="L204" s="1"/>
      <c r="M204" s="1"/>
      <c r="N204" s="1"/>
      <c r="O204" s="1"/>
      <c r="P204" s="1"/>
      <c r="Q204" s="1"/>
      <c r="R204" s="1"/>
      <c r="S204" s="1"/>
      <c r="T204" s="1"/>
      <c r="U204" s="1"/>
      <c r="V204" s="1"/>
    </row>
    <row r="205" spans="1:22" ht="15.75" x14ac:dyDescent="0.25">
      <c r="A205" s="1"/>
      <c r="B205" s="18" t="s">
        <v>34</v>
      </c>
      <c r="C205" s="18" t="s">
        <v>47</v>
      </c>
      <c r="D205" s="18" t="s">
        <v>48</v>
      </c>
      <c r="E205" s="18" t="s">
        <v>49</v>
      </c>
      <c r="F205" s="8"/>
      <c r="G205" s="8"/>
      <c r="H205" s="8"/>
      <c r="I205" s="8"/>
      <c r="J205" s="8"/>
      <c r="K205" s="1"/>
      <c r="L205" s="1"/>
      <c r="M205" s="24"/>
      <c r="N205" s="1"/>
      <c r="O205" s="1"/>
      <c r="P205" s="1"/>
      <c r="Q205" s="1"/>
      <c r="R205" s="1"/>
      <c r="S205" s="1"/>
      <c r="T205" s="1"/>
      <c r="U205" s="1"/>
      <c r="V205" s="1"/>
    </row>
    <row r="206" spans="1:22" ht="15.75" x14ac:dyDescent="0.25">
      <c r="A206" s="1"/>
      <c r="B206" s="4"/>
      <c r="C206" s="5"/>
      <c r="D206" s="10"/>
      <c r="E206" s="10"/>
      <c r="F206" s="8"/>
      <c r="G206" s="8"/>
      <c r="H206" s="8"/>
      <c r="I206" s="8"/>
      <c r="J206" s="8"/>
      <c r="K206" s="1"/>
      <c r="L206" s="1"/>
      <c r="M206" s="1"/>
      <c r="N206" s="1"/>
      <c r="O206" s="1"/>
      <c r="P206" s="1"/>
      <c r="Q206" s="1"/>
      <c r="R206" s="1"/>
      <c r="S206" s="1"/>
      <c r="T206" s="1"/>
      <c r="U206" s="1"/>
      <c r="V206" s="1"/>
    </row>
    <row r="207" spans="1:22" ht="15.75" thickBot="1" x14ac:dyDescent="0.3">
      <c r="A207" s="1"/>
      <c r="B207" s="8"/>
      <c r="C207" s="8"/>
      <c r="D207" s="9"/>
      <c r="E207" s="8"/>
      <c r="F207" s="8"/>
      <c r="G207" s="8"/>
      <c r="H207" s="8"/>
      <c r="I207" s="8"/>
      <c r="J207" s="8"/>
      <c r="K207" s="1"/>
      <c r="L207" s="1"/>
      <c r="M207" s="1"/>
      <c r="N207" s="1"/>
      <c r="O207" s="1"/>
      <c r="P207" s="1"/>
      <c r="Q207" s="1"/>
      <c r="R207" s="1"/>
      <c r="S207" s="1"/>
      <c r="T207" s="1"/>
      <c r="U207" s="1"/>
      <c r="V207" s="1"/>
    </row>
    <row r="208" spans="1:22" ht="16.5" thickBot="1" x14ac:dyDescent="0.3">
      <c r="A208" s="1"/>
      <c r="B208" s="63" t="s">
        <v>55</v>
      </c>
      <c r="C208" s="64"/>
      <c r="D208" s="64"/>
      <c r="E208" s="64"/>
      <c r="F208" s="64"/>
      <c r="G208" s="65"/>
      <c r="H208" s="66"/>
      <c r="I208" s="66"/>
      <c r="J208" s="66"/>
      <c r="K208" s="23" t="s">
        <v>44</v>
      </c>
      <c r="L208" s="1"/>
      <c r="M208" s="55"/>
      <c r="N208" s="56"/>
      <c r="O208" s="56"/>
      <c r="P208" s="56"/>
      <c r="Q208" s="56"/>
      <c r="R208" s="56"/>
      <c r="S208" s="56"/>
      <c r="T208" s="56"/>
      <c r="U208" s="56"/>
      <c r="V208" s="1"/>
    </row>
    <row r="209" spans="1:22" ht="15" customHeight="1" thickBot="1" x14ac:dyDescent="0.3">
      <c r="A209" s="1"/>
      <c r="B209" s="57" t="s">
        <v>51</v>
      </c>
      <c r="C209" s="58"/>
      <c r="D209" s="58"/>
      <c r="E209" s="58"/>
      <c r="F209" s="58"/>
      <c r="G209" s="58"/>
      <c r="H209" s="58"/>
      <c r="I209" s="58"/>
      <c r="J209" s="58"/>
      <c r="K209" s="22">
        <f>LEN(TRIM(B209))-LEN(SUBSTITUTE(B209," ",""))+1</f>
        <v>105</v>
      </c>
      <c r="L209" s="1"/>
      <c r="M209" s="56"/>
      <c r="N209" s="56"/>
      <c r="O209" s="56"/>
      <c r="P209" s="56"/>
      <c r="Q209" s="56"/>
      <c r="R209" s="56"/>
      <c r="S209" s="56"/>
      <c r="T209" s="56"/>
      <c r="U209" s="56"/>
      <c r="V209" s="1"/>
    </row>
    <row r="210" spans="1:22" ht="15" customHeight="1" thickBot="1" x14ac:dyDescent="0.3">
      <c r="A210" s="1"/>
      <c r="B210" s="59"/>
      <c r="C210" s="60"/>
      <c r="D210" s="60"/>
      <c r="E210" s="60"/>
      <c r="F210" s="60"/>
      <c r="G210" s="60"/>
      <c r="H210" s="60"/>
      <c r="I210" s="60"/>
      <c r="J210" s="60"/>
      <c r="K210" s="22" t="s">
        <v>45</v>
      </c>
      <c r="L210" s="1"/>
      <c r="M210" s="56"/>
      <c r="N210" s="56"/>
      <c r="O210" s="56"/>
      <c r="P210" s="56"/>
      <c r="Q210" s="56"/>
      <c r="R210" s="56"/>
      <c r="S210" s="56"/>
      <c r="T210" s="56"/>
      <c r="U210" s="56"/>
      <c r="V210" s="1"/>
    </row>
    <row r="211" spans="1:22" ht="15" customHeight="1" x14ac:dyDescent="0.25">
      <c r="A211" s="1"/>
      <c r="B211" s="59"/>
      <c r="C211" s="60"/>
      <c r="D211" s="60"/>
      <c r="E211" s="60"/>
      <c r="F211" s="60"/>
      <c r="G211" s="60"/>
      <c r="H211" s="60"/>
      <c r="I211" s="60"/>
      <c r="J211" s="60"/>
      <c r="K211" s="20"/>
      <c r="L211" s="1"/>
      <c r="M211" s="1"/>
      <c r="N211" s="1"/>
      <c r="O211" s="1"/>
      <c r="P211" s="1"/>
      <c r="Q211" s="1"/>
      <c r="R211" s="1"/>
      <c r="S211" s="1"/>
      <c r="T211" s="1"/>
      <c r="U211" s="1"/>
      <c r="V211" s="1"/>
    </row>
    <row r="212" spans="1:22" ht="15" customHeight="1" x14ac:dyDescent="0.25">
      <c r="A212" s="1"/>
      <c r="B212" s="59"/>
      <c r="C212" s="60"/>
      <c r="D212" s="60"/>
      <c r="E212" s="60"/>
      <c r="F212" s="60"/>
      <c r="G212" s="60"/>
      <c r="H212" s="60"/>
      <c r="I212" s="60"/>
      <c r="J212" s="60"/>
      <c r="K212" s="20"/>
      <c r="L212" s="1"/>
      <c r="M212" s="1"/>
      <c r="N212" s="1"/>
      <c r="O212" s="1"/>
      <c r="P212" s="1"/>
      <c r="Q212" s="1"/>
      <c r="R212" s="1"/>
      <c r="S212" s="1"/>
      <c r="T212" s="1"/>
      <c r="U212" s="1"/>
      <c r="V212" s="1"/>
    </row>
    <row r="213" spans="1:22" ht="15" customHeight="1" x14ac:dyDescent="0.25">
      <c r="A213" s="1"/>
      <c r="B213" s="59"/>
      <c r="C213" s="60"/>
      <c r="D213" s="60"/>
      <c r="E213" s="60"/>
      <c r="F213" s="60"/>
      <c r="G213" s="60"/>
      <c r="H213" s="60"/>
      <c r="I213" s="60"/>
      <c r="J213" s="60"/>
      <c r="K213" s="20"/>
      <c r="L213" s="1"/>
      <c r="M213" s="1"/>
      <c r="N213" s="1"/>
      <c r="O213" s="1"/>
      <c r="P213" s="1"/>
      <c r="Q213" s="1"/>
      <c r="R213" s="1"/>
      <c r="S213" s="1"/>
      <c r="T213" s="1"/>
      <c r="U213" s="1"/>
      <c r="V213" s="1"/>
    </row>
    <row r="214" spans="1:22" ht="15" customHeight="1" thickBot="1" x14ac:dyDescent="0.3">
      <c r="A214" s="1"/>
      <c r="B214" s="61"/>
      <c r="C214" s="62"/>
      <c r="D214" s="62"/>
      <c r="E214" s="62"/>
      <c r="F214" s="62"/>
      <c r="G214" s="62"/>
      <c r="H214" s="62"/>
      <c r="I214" s="62"/>
      <c r="J214" s="62"/>
      <c r="K214" s="21"/>
      <c r="L214" s="1"/>
      <c r="M214" s="1"/>
      <c r="N214" s="1"/>
      <c r="O214" s="1"/>
      <c r="P214" s="1"/>
      <c r="Q214" s="1"/>
      <c r="R214" s="1"/>
      <c r="S214" s="1"/>
      <c r="T214" s="1"/>
      <c r="U214" s="1"/>
      <c r="V214" s="1"/>
    </row>
    <row r="215" spans="1:22" x14ac:dyDescent="0.25">
      <c r="A215" s="1"/>
      <c r="B215" s="11"/>
      <c r="C215" s="11"/>
      <c r="D215" s="12"/>
      <c r="E215" s="11"/>
      <c r="F215" s="11"/>
      <c r="G215" s="11"/>
      <c r="H215" s="11"/>
      <c r="I215" s="11"/>
      <c r="J215" s="11"/>
      <c r="K215" s="11"/>
      <c r="L215" s="1"/>
      <c r="M215" s="1"/>
      <c r="N215" s="1"/>
      <c r="O215" s="1"/>
      <c r="P215" s="1"/>
      <c r="Q215" s="1"/>
      <c r="R215" s="1"/>
      <c r="S215" s="1"/>
      <c r="T215" s="1"/>
      <c r="U215" s="1"/>
      <c r="V215" s="1"/>
    </row>
    <row r="216" spans="1:22" ht="23.25" x14ac:dyDescent="0.25">
      <c r="A216" s="1"/>
      <c r="B216" s="67" t="s">
        <v>67</v>
      </c>
      <c r="C216" s="67"/>
      <c r="D216" s="67"/>
      <c r="E216" s="67"/>
      <c r="F216" s="67"/>
      <c r="G216" s="67"/>
      <c r="H216" s="67"/>
      <c r="I216" s="67"/>
      <c r="J216" s="67"/>
      <c r="K216" s="67"/>
      <c r="L216" s="1"/>
      <c r="M216" s="1"/>
      <c r="N216" s="1"/>
      <c r="O216" s="1"/>
      <c r="P216" s="1"/>
      <c r="Q216" s="1"/>
      <c r="R216" s="1"/>
      <c r="S216" s="1"/>
      <c r="T216" s="1"/>
      <c r="U216" s="1"/>
      <c r="V216" s="1"/>
    </row>
    <row r="217" spans="1:22" x14ac:dyDescent="0.25">
      <c r="A217" s="1"/>
      <c r="B217" s="1"/>
      <c r="C217" s="1"/>
      <c r="D217" s="2"/>
      <c r="E217" s="1"/>
      <c r="F217" s="1"/>
      <c r="G217" s="1"/>
      <c r="H217" s="1"/>
      <c r="I217" s="1"/>
      <c r="J217" s="1"/>
      <c r="K217" s="1"/>
      <c r="L217" s="1"/>
      <c r="M217" s="1"/>
      <c r="N217" s="1"/>
      <c r="O217" s="1"/>
      <c r="P217" s="1"/>
      <c r="Q217" s="1"/>
      <c r="R217" s="1"/>
      <c r="S217" s="1"/>
      <c r="T217" s="1"/>
      <c r="U217" s="1"/>
      <c r="V217" s="1"/>
    </row>
    <row r="218" spans="1:22" ht="15.75" x14ac:dyDescent="0.25">
      <c r="A218" s="1"/>
      <c r="B218" s="18" t="s">
        <v>9</v>
      </c>
      <c r="C218" s="18" t="s">
        <v>10</v>
      </c>
      <c r="D218" s="3" t="s">
        <v>11</v>
      </c>
      <c r="E218" s="18" t="s">
        <v>12</v>
      </c>
      <c r="F218" s="18" t="s">
        <v>13</v>
      </c>
      <c r="G218" s="18" t="s">
        <v>14</v>
      </c>
      <c r="H218" s="18" t="s">
        <v>15</v>
      </c>
      <c r="I218" s="18" t="s">
        <v>16</v>
      </c>
      <c r="J218" s="18" t="s">
        <v>17</v>
      </c>
      <c r="K218" s="18" t="s">
        <v>18</v>
      </c>
      <c r="L218" s="1"/>
      <c r="M218" s="1"/>
      <c r="N218" s="1"/>
      <c r="O218" s="1"/>
      <c r="P218" s="1"/>
      <c r="Q218" s="1"/>
      <c r="R218" s="1"/>
      <c r="S218" s="1"/>
      <c r="T218" s="1"/>
      <c r="U218" s="1"/>
      <c r="V218" s="1"/>
    </row>
    <row r="219" spans="1:22" x14ac:dyDescent="0.25">
      <c r="A219" s="1"/>
      <c r="B219" s="5"/>
      <c r="C219" s="5"/>
      <c r="D219" s="6">
        <f>DAYS360(B219,C219,)/30</f>
        <v>0</v>
      </c>
      <c r="E219" s="4"/>
      <c r="F219" s="7" t="s">
        <v>24</v>
      </c>
      <c r="G219" s="4"/>
      <c r="H219" s="4"/>
      <c r="I219" s="4"/>
      <c r="J219" s="4"/>
      <c r="K219" s="5"/>
      <c r="L219" s="1"/>
      <c r="M219" s="1"/>
      <c r="N219" s="1"/>
      <c r="O219" s="1"/>
      <c r="P219" s="1"/>
      <c r="Q219" s="1"/>
      <c r="R219" s="1"/>
      <c r="S219" s="1"/>
      <c r="T219" s="1"/>
      <c r="U219" s="1"/>
      <c r="V219" s="1"/>
    </row>
    <row r="220" spans="1:22" x14ac:dyDescent="0.25">
      <c r="A220" s="1"/>
      <c r="B220" s="25" t="s">
        <v>32</v>
      </c>
      <c r="C220" s="8"/>
      <c r="D220" s="9"/>
      <c r="E220" s="8"/>
      <c r="F220" s="8"/>
      <c r="G220" s="8"/>
      <c r="H220" s="8"/>
      <c r="I220" s="8"/>
      <c r="J220" s="8"/>
      <c r="K220" s="8"/>
      <c r="L220" s="1"/>
      <c r="M220" s="1"/>
      <c r="N220" s="1"/>
      <c r="O220" s="1"/>
      <c r="P220" s="1"/>
      <c r="Q220" s="1"/>
      <c r="R220" s="1"/>
      <c r="S220" s="1"/>
      <c r="T220" s="1"/>
      <c r="U220" s="1"/>
      <c r="V220" s="1"/>
    </row>
    <row r="221" spans="1:22" ht="15.75" x14ac:dyDescent="0.25">
      <c r="A221" s="1"/>
      <c r="B221" s="18" t="s">
        <v>34</v>
      </c>
      <c r="C221" s="18" t="s">
        <v>47</v>
      </c>
      <c r="D221" s="18" t="s">
        <v>48</v>
      </c>
      <c r="E221" s="18" t="s">
        <v>49</v>
      </c>
      <c r="F221" s="8"/>
      <c r="G221" s="8"/>
      <c r="H221" s="8"/>
      <c r="I221" s="8"/>
      <c r="J221" s="8"/>
      <c r="K221" s="1"/>
      <c r="L221" s="1"/>
      <c r="M221" s="24"/>
      <c r="N221" s="1"/>
      <c r="O221" s="1"/>
      <c r="P221" s="1"/>
      <c r="Q221" s="1"/>
      <c r="R221" s="1"/>
      <c r="S221" s="1"/>
      <c r="T221" s="1"/>
      <c r="U221" s="1"/>
      <c r="V221" s="1"/>
    </row>
    <row r="222" spans="1:22" ht="15.75" x14ac:dyDescent="0.25">
      <c r="A222" s="1"/>
      <c r="B222" s="4"/>
      <c r="C222" s="5"/>
      <c r="D222" s="10"/>
      <c r="E222" s="10"/>
      <c r="F222" s="8"/>
      <c r="G222" s="8"/>
      <c r="H222" s="8"/>
      <c r="I222" s="8"/>
      <c r="J222" s="8"/>
      <c r="K222" s="1"/>
      <c r="L222" s="1"/>
      <c r="M222" s="1"/>
      <c r="N222" s="1"/>
      <c r="O222" s="1"/>
      <c r="P222" s="1"/>
      <c r="Q222" s="1"/>
      <c r="R222" s="1"/>
      <c r="S222" s="1"/>
      <c r="T222" s="1"/>
      <c r="U222" s="1"/>
      <c r="V222" s="1"/>
    </row>
    <row r="223" spans="1:22" ht="15.75" thickBot="1" x14ac:dyDescent="0.3">
      <c r="A223" s="1"/>
      <c r="B223" s="8"/>
      <c r="C223" s="8"/>
      <c r="D223" s="9"/>
      <c r="E223" s="8"/>
      <c r="F223" s="8"/>
      <c r="G223" s="8"/>
      <c r="H223" s="8"/>
      <c r="I223" s="8"/>
      <c r="J223" s="8"/>
      <c r="K223" s="1"/>
      <c r="L223" s="1"/>
      <c r="M223" s="1"/>
      <c r="N223" s="1"/>
      <c r="O223" s="1"/>
      <c r="P223" s="1"/>
      <c r="Q223" s="1"/>
      <c r="R223" s="1"/>
      <c r="S223" s="1"/>
      <c r="T223" s="1"/>
      <c r="U223" s="1"/>
      <c r="V223" s="1"/>
    </row>
    <row r="224" spans="1:22" ht="16.5" thickBot="1" x14ac:dyDescent="0.3">
      <c r="A224" s="1"/>
      <c r="B224" s="63" t="s">
        <v>55</v>
      </c>
      <c r="C224" s="64"/>
      <c r="D224" s="64"/>
      <c r="E224" s="64"/>
      <c r="F224" s="64"/>
      <c r="G224" s="65"/>
      <c r="H224" s="66"/>
      <c r="I224" s="66"/>
      <c r="J224" s="66"/>
      <c r="K224" s="23" t="s">
        <v>44</v>
      </c>
      <c r="L224" s="1"/>
      <c r="M224" s="55"/>
      <c r="N224" s="56"/>
      <c r="O224" s="56"/>
      <c r="P224" s="56"/>
      <c r="Q224" s="56"/>
      <c r="R224" s="56"/>
      <c r="S224" s="56"/>
      <c r="T224" s="56"/>
      <c r="U224" s="56"/>
      <c r="V224" s="1"/>
    </row>
    <row r="225" spans="1:22" ht="15" customHeight="1" thickBot="1" x14ac:dyDescent="0.3">
      <c r="A225" s="1"/>
      <c r="B225" s="57" t="s">
        <v>51</v>
      </c>
      <c r="C225" s="58"/>
      <c r="D225" s="58"/>
      <c r="E225" s="58"/>
      <c r="F225" s="58"/>
      <c r="G225" s="58"/>
      <c r="H225" s="58"/>
      <c r="I225" s="58"/>
      <c r="J225" s="58"/>
      <c r="K225" s="22">
        <f>LEN(TRIM(B225))-LEN(SUBSTITUTE(B225," ",""))+1</f>
        <v>105</v>
      </c>
      <c r="L225" s="1"/>
      <c r="M225" s="56"/>
      <c r="N225" s="56"/>
      <c r="O225" s="56"/>
      <c r="P225" s="56"/>
      <c r="Q225" s="56"/>
      <c r="R225" s="56"/>
      <c r="S225" s="56"/>
      <c r="T225" s="56"/>
      <c r="U225" s="56"/>
      <c r="V225" s="1"/>
    </row>
    <row r="226" spans="1:22" ht="15" customHeight="1" thickBot="1" x14ac:dyDescent="0.3">
      <c r="A226" s="1"/>
      <c r="B226" s="59"/>
      <c r="C226" s="60"/>
      <c r="D226" s="60"/>
      <c r="E226" s="60"/>
      <c r="F226" s="60"/>
      <c r="G226" s="60"/>
      <c r="H226" s="60"/>
      <c r="I226" s="60"/>
      <c r="J226" s="60"/>
      <c r="K226" s="22" t="s">
        <v>45</v>
      </c>
      <c r="L226" s="1"/>
      <c r="M226" s="56"/>
      <c r="N226" s="56"/>
      <c r="O226" s="56"/>
      <c r="P226" s="56"/>
      <c r="Q226" s="56"/>
      <c r="R226" s="56"/>
      <c r="S226" s="56"/>
      <c r="T226" s="56"/>
      <c r="U226" s="56"/>
      <c r="V226" s="1"/>
    </row>
    <row r="227" spans="1:22" ht="15" customHeight="1" x14ac:dyDescent="0.25">
      <c r="A227" s="1"/>
      <c r="B227" s="59"/>
      <c r="C227" s="60"/>
      <c r="D227" s="60"/>
      <c r="E227" s="60"/>
      <c r="F227" s="60"/>
      <c r="G227" s="60"/>
      <c r="H227" s="60"/>
      <c r="I227" s="60"/>
      <c r="J227" s="60"/>
      <c r="K227" s="20"/>
      <c r="L227" s="1"/>
      <c r="M227" s="1"/>
      <c r="N227" s="1"/>
      <c r="O227" s="1"/>
      <c r="P227" s="1"/>
      <c r="Q227" s="1"/>
      <c r="R227" s="1"/>
      <c r="S227" s="1"/>
      <c r="T227" s="1"/>
      <c r="U227" s="1"/>
      <c r="V227" s="1"/>
    </row>
    <row r="228" spans="1:22" ht="15" customHeight="1" x14ac:dyDescent="0.25">
      <c r="A228" s="1"/>
      <c r="B228" s="59"/>
      <c r="C228" s="60"/>
      <c r="D228" s="60"/>
      <c r="E228" s="60"/>
      <c r="F228" s="60"/>
      <c r="G228" s="60"/>
      <c r="H228" s="60"/>
      <c r="I228" s="60"/>
      <c r="J228" s="60"/>
      <c r="K228" s="20"/>
      <c r="L228" s="1"/>
      <c r="M228" s="1"/>
      <c r="N228" s="1"/>
      <c r="O228" s="1"/>
      <c r="P228" s="1"/>
      <c r="Q228" s="1"/>
      <c r="R228" s="1"/>
      <c r="S228" s="1"/>
      <c r="T228" s="1"/>
      <c r="U228" s="1"/>
      <c r="V228" s="1"/>
    </row>
    <row r="229" spans="1:22" ht="15" customHeight="1" x14ac:dyDescent="0.25">
      <c r="A229" s="1"/>
      <c r="B229" s="59"/>
      <c r="C229" s="60"/>
      <c r="D229" s="60"/>
      <c r="E229" s="60"/>
      <c r="F229" s="60"/>
      <c r="G229" s="60"/>
      <c r="H229" s="60"/>
      <c r="I229" s="60"/>
      <c r="J229" s="60"/>
      <c r="K229" s="20"/>
      <c r="L229" s="1"/>
      <c r="M229" s="1"/>
      <c r="N229" s="1"/>
      <c r="O229" s="1"/>
      <c r="P229" s="1"/>
      <c r="Q229" s="1"/>
      <c r="R229" s="1"/>
      <c r="S229" s="1"/>
      <c r="T229" s="1"/>
      <c r="U229" s="1"/>
      <c r="V229" s="1"/>
    </row>
    <row r="230" spans="1:22" ht="15" customHeight="1" thickBot="1" x14ac:dyDescent="0.3">
      <c r="A230" s="1"/>
      <c r="B230" s="61"/>
      <c r="C230" s="62"/>
      <c r="D230" s="62"/>
      <c r="E230" s="62"/>
      <c r="F230" s="62"/>
      <c r="G230" s="62"/>
      <c r="H230" s="62"/>
      <c r="I230" s="62"/>
      <c r="J230" s="62"/>
      <c r="K230" s="21"/>
      <c r="L230" s="1"/>
      <c r="M230" s="1"/>
      <c r="N230" s="1"/>
      <c r="O230" s="1"/>
      <c r="P230" s="1"/>
      <c r="Q230" s="1"/>
      <c r="R230" s="1"/>
      <c r="S230" s="1"/>
      <c r="T230" s="1"/>
      <c r="U230" s="1"/>
      <c r="V230" s="1"/>
    </row>
    <row r="231" spans="1:22" x14ac:dyDescent="0.25">
      <c r="A231" s="1"/>
      <c r="B231" s="11"/>
      <c r="C231" s="11"/>
      <c r="D231" s="12"/>
      <c r="E231" s="11"/>
      <c r="F231" s="11"/>
      <c r="G231" s="11"/>
      <c r="H231" s="11"/>
      <c r="I231" s="11"/>
      <c r="J231" s="11"/>
      <c r="K231" s="11"/>
      <c r="L231" s="1"/>
      <c r="M231" s="1"/>
      <c r="N231" s="1"/>
      <c r="O231" s="1"/>
      <c r="P231" s="1"/>
      <c r="Q231" s="1"/>
      <c r="R231" s="1"/>
      <c r="S231" s="1"/>
      <c r="T231" s="1"/>
      <c r="U231" s="1"/>
      <c r="V231" s="1"/>
    </row>
    <row r="232" spans="1:22" ht="23.25" x14ac:dyDescent="0.25">
      <c r="A232" s="1"/>
      <c r="B232" s="67" t="s">
        <v>68</v>
      </c>
      <c r="C232" s="67"/>
      <c r="D232" s="67"/>
      <c r="E232" s="67"/>
      <c r="F232" s="67"/>
      <c r="G232" s="67"/>
      <c r="H232" s="67"/>
      <c r="I232" s="67"/>
      <c r="J232" s="67"/>
      <c r="K232" s="67"/>
      <c r="L232" s="1"/>
      <c r="M232" s="1"/>
      <c r="N232" s="1"/>
      <c r="O232" s="1"/>
      <c r="P232" s="1"/>
      <c r="Q232" s="1"/>
      <c r="R232" s="1"/>
      <c r="S232" s="1"/>
      <c r="T232" s="1"/>
      <c r="U232" s="1"/>
      <c r="V232" s="1"/>
    </row>
    <row r="233" spans="1:22" x14ac:dyDescent="0.25">
      <c r="A233" s="1"/>
      <c r="B233" s="1"/>
      <c r="C233" s="1"/>
      <c r="D233" s="2"/>
      <c r="E233" s="1"/>
      <c r="F233" s="1"/>
      <c r="G233" s="1"/>
      <c r="H233" s="1"/>
      <c r="I233" s="1"/>
      <c r="J233" s="1"/>
      <c r="K233" s="1"/>
      <c r="L233" s="1"/>
      <c r="M233" s="1"/>
      <c r="N233" s="1"/>
      <c r="O233" s="1"/>
      <c r="P233" s="1"/>
      <c r="Q233" s="1"/>
      <c r="R233" s="1"/>
      <c r="S233" s="1"/>
      <c r="T233" s="1"/>
      <c r="U233" s="1"/>
      <c r="V233" s="1"/>
    </row>
    <row r="234" spans="1:22" ht="15.75" x14ac:dyDescent="0.25">
      <c r="A234" s="1"/>
      <c r="B234" s="18" t="s">
        <v>9</v>
      </c>
      <c r="C234" s="18" t="s">
        <v>10</v>
      </c>
      <c r="D234" s="3" t="s">
        <v>11</v>
      </c>
      <c r="E234" s="18" t="s">
        <v>12</v>
      </c>
      <c r="F234" s="18" t="s">
        <v>13</v>
      </c>
      <c r="G234" s="18" t="s">
        <v>14</v>
      </c>
      <c r="H234" s="18" t="s">
        <v>15</v>
      </c>
      <c r="I234" s="18" t="s">
        <v>16</v>
      </c>
      <c r="J234" s="18" t="s">
        <v>17</v>
      </c>
      <c r="K234" s="18" t="s">
        <v>18</v>
      </c>
      <c r="L234" s="1"/>
      <c r="M234" s="1"/>
      <c r="N234" s="1"/>
      <c r="O234" s="1"/>
      <c r="P234" s="1"/>
      <c r="Q234" s="1"/>
      <c r="R234" s="1"/>
      <c r="S234" s="1"/>
      <c r="T234" s="1"/>
      <c r="U234" s="1"/>
      <c r="V234" s="1"/>
    </row>
    <row r="235" spans="1:22" x14ac:dyDescent="0.25">
      <c r="A235" s="1"/>
      <c r="B235" s="5"/>
      <c r="C235" s="5"/>
      <c r="D235" s="6">
        <f>DAYS360(B235,C235,)/30</f>
        <v>0</v>
      </c>
      <c r="E235" s="4"/>
      <c r="F235" s="7" t="s">
        <v>24</v>
      </c>
      <c r="G235" s="4"/>
      <c r="H235" s="4"/>
      <c r="I235" s="4"/>
      <c r="J235" s="4"/>
      <c r="K235" s="5"/>
      <c r="L235" s="1"/>
      <c r="M235" s="1"/>
      <c r="N235" s="1"/>
      <c r="O235" s="1"/>
      <c r="P235" s="1"/>
      <c r="Q235" s="1"/>
      <c r="R235" s="1"/>
      <c r="S235" s="1"/>
      <c r="T235" s="1"/>
      <c r="U235" s="1"/>
      <c r="V235" s="1"/>
    </row>
    <row r="236" spans="1:22" x14ac:dyDescent="0.25">
      <c r="A236" s="1"/>
      <c r="B236" s="25" t="s">
        <v>32</v>
      </c>
      <c r="C236" s="8"/>
      <c r="D236" s="9"/>
      <c r="E236" s="8"/>
      <c r="F236" s="8"/>
      <c r="G236" s="8"/>
      <c r="H236" s="8"/>
      <c r="I236" s="8"/>
      <c r="J236" s="8"/>
      <c r="K236" s="8"/>
      <c r="L236" s="1"/>
      <c r="M236" s="1"/>
      <c r="N236" s="1"/>
      <c r="O236" s="1"/>
      <c r="P236" s="1"/>
      <c r="Q236" s="1"/>
      <c r="R236" s="1"/>
      <c r="S236" s="1"/>
      <c r="T236" s="1"/>
      <c r="U236" s="1"/>
      <c r="V236" s="1"/>
    </row>
    <row r="237" spans="1:22" ht="15.75" x14ac:dyDescent="0.25">
      <c r="A237" s="1"/>
      <c r="B237" s="18" t="s">
        <v>34</v>
      </c>
      <c r="C237" s="18" t="s">
        <v>47</v>
      </c>
      <c r="D237" s="18" t="s">
        <v>48</v>
      </c>
      <c r="E237" s="18" t="s">
        <v>49</v>
      </c>
      <c r="F237" s="8"/>
      <c r="G237" s="8"/>
      <c r="H237" s="8"/>
      <c r="I237" s="8"/>
      <c r="J237" s="8"/>
      <c r="K237" s="1"/>
      <c r="L237" s="1"/>
      <c r="M237" s="24"/>
      <c r="N237" s="1"/>
      <c r="O237" s="1"/>
      <c r="P237" s="1"/>
      <c r="Q237" s="1"/>
      <c r="R237" s="1"/>
      <c r="S237" s="1"/>
      <c r="T237" s="1"/>
      <c r="U237" s="1"/>
      <c r="V237" s="1"/>
    </row>
    <row r="238" spans="1:22" ht="15.75" x14ac:dyDescent="0.25">
      <c r="A238" s="1"/>
      <c r="B238" s="4"/>
      <c r="C238" s="5"/>
      <c r="D238" s="10"/>
      <c r="E238" s="10"/>
      <c r="F238" s="8"/>
      <c r="G238" s="8"/>
      <c r="H238" s="8"/>
      <c r="I238" s="8"/>
      <c r="J238" s="8"/>
      <c r="K238" s="1"/>
      <c r="L238" s="1"/>
      <c r="M238" s="1"/>
      <c r="N238" s="1"/>
      <c r="O238" s="1"/>
      <c r="P238" s="1"/>
      <c r="Q238" s="1"/>
      <c r="R238" s="1"/>
      <c r="S238" s="1"/>
      <c r="T238" s="1"/>
      <c r="U238" s="1"/>
      <c r="V238" s="1"/>
    </row>
    <row r="239" spans="1:22" ht="15.75" thickBot="1" x14ac:dyDescent="0.3">
      <c r="A239" s="1"/>
      <c r="B239" s="8"/>
      <c r="C239" s="8"/>
      <c r="D239" s="9"/>
      <c r="E239" s="8"/>
      <c r="F239" s="8"/>
      <c r="G239" s="8"/>
      <c r="H239" s="8"/>
      <c r="I239" s="8"/>
      <c r="J239" s="8"/>
      <c r="K239" s="1"/>
      <c r="L239" s="1"/>
      <c r="M239" s="1"/>
      <c r="N239" s="1"/>
      <c r="O239" s="1"/>
      <c r="P239" s="1"/>
      <c r="Q239" s="1"/>
      <c r="R239" s="1"/>
      <c r="S239" s="1"/>
      <c r="T239" s="1"/>
      <c r="U239" s="1"/>
      <c r="V239" s="1"/>
    </row>
    <row r="240" spans="1:22" ht="16.5" thickBot="1" x14ac:dyDescent="0.3">
      <c r="A240" s="1"/>
      <c r="B240" s="63" t="s">
        <v>55</v>
      </c>
      <c r="C240" s="64"/>
      <c r="D240" s="64"/>
      <c r="E240" s="64"/>
      <c r="F240" s="64"/>
      <c r="G240" s="65"/>
      <c r="H240" s="66"/>
      <c r="I240" s="66"/>
      <c r="J240" s="66"/>
      <c r="K240" s="23" t="s">
        <v>44</v>
      </c>
      <c r="L240" s="1"/>
      <c r="M240" s="55"/>
      <c r="N240" s="56"/>
      <c r="O240" s="56"/>
      <c r="P240" s="56"/>
      <c r="Q240" s="56"/>
      <c r="R240" s="56"/>
      <c r="S240" s="56"/>
      <c r="T240" s="56"/>
      <c r="U240" s="56"/>
      <c r="V240" s="1"/>
    </row>
    <row r="241" spans="1:22" ht="15" customHeight="1" thickBot="1" x14ac:dyDescent="0.3">
      <c r="A241" s="1"/>
      <c r="B241" s="57" t="s">
        <v>51</v>
      </c>
      <c r="C241" s="58"/>
      <c r="D241" s="58"/>
      <c r="E241" s="58"/>
      <c r="F241" s="58"/>
      <c r="G241" s="58"/>
      <c r="H241" s="58"/>
      <c r="I241" s="58"/>
      <c r="J241" s="58"/>
      <c r="K241" s="22">
        <f>LEN(TRIM(B241))-LEN(SUBSTITUTE(B241," ",""))+1</f>
        <v>105</v>
      </c>
      <c r="L241" s="1"/>
      <c r="M241" s="56"/>
      <c r="N241" s="56"/>
      <c r="O241" s="56"/>
      <c r="P241" s="56"/>
      <c r="Q241" s="56"/>
      <c r="R241" s="56"/>
      <c r="S241" s="56"/>
      <c r="T241" s="56"/>
      <c r="U241" s="56"/>
      <c r="V241" s="1"/>
    </row>
    <row r="242" spans="1:22" ht="15" customHeight="1" thickBot="1" x14ac:dyDescent="0.3">
      <c r="A242" s="1"/>
      <c r="B242" s="59"/>
      <c r="C242" s="60"/>
      <c r="D242" s="60"/>
      <c r="E242" s="60"/>
      <c r="F242" s="60"/>
      <c r="G242" s="60"/>
      <c r="H242" s="60"/>
      <c r="I242" s="60"/>
      <c r="J242" s="60"/>
      <c r="K242" s="22" t="s">
        <v>45</v>
      </c>
      <c r="L242" s="1"/>
      <c r="M242" s="56"/>
      <c r="N242" s="56"/>
      <c r="O242" s="56"/>
      <c r="P242" s="56"/>
      <c r="Q242" s="56"/>
      <c r="R242" s="56"/>
      <c r="S242" s="56"/>
      <c r="T242" s="56"/>
      <c r="U242" s="56"/>
      <c r="V242" s="1"/>
    </row>
    <row r="243" spans="1:22" ht="15" customHeight="1" x14ac:dyDescent="0.25">
      <c r="A243" s="1"/>
      <c r="B243" s="59"/>
      <c r="C243" s="60"/>
      <c r="D243" s="60"/>
      <c r="E243" s="60"/>
      <c r="F243" s="60"/>
      <c r="G243" s="60"/>
      <c r="H243" s="60"/>
      <c r="I243" s="60"/>
      <c r="J243" s="60"/>
      <c r="K243" s="20"/>
      <c r="L243" s="1"/>
      <c r="M243" s="1"/>
      <c r="N243" s="1"/>
      <c r="O243" s="1"/>
      <c r="P243" s="1"/>
      <c r="Q243" s="1"/>
      <c r="R243" s="1"/>
      <c r="S243" s="1"/>
      <c r="T243" s="1"/>
      <c r="U243" s="1"/>
      <c r="V243" s="1"/>
    </row>
    <row r="244" spans="1:22" ht="15" customHeight="1" x14ac:dyDescent="0.25">
      <c r="A244" s="1"/>
      <c r="B244" s="59"/>
      <c r="C244" s="60"/>
      <c r="D244" s="60"/>
      <c r="E244" s="60"/>
      <c r="F244" s="60"/>
      <c r="G244" s="60"/>
      <c r="H244" s="60"/>
      <c r="I244" s="60"/>
      <c r="J244" s="60"/>
      <c r="K244" s="20"/>
      <c r="L244" s="1"/>
      <c r="M244" s="1"/>
      <c r="N244" s="1"/>
      <c r="O244" s="1"/>
      <c r="P244" s="1"/>
      <c r="Q244" s="1"/>
      <c r="R244" s="1"/>
      <c r="S244" s="1"/>
      <c r="T244" s="1"/>
      <c r="U244" s="1"/>
      <c r="V244" s="1"/>
    </row>
    <row r="245" spans="1:22" ht="15" customHeight="1" x14ac:dyDescent="0.25">
      <c r="A245" s="1"/>
      <c r="B245" s="59"/>
      <c r="C245" s="60"/>
      <c r="D245" s="60"/>
      <c r="E245" s="60"/>
      <c r="F245" s="60"/>
      <c r="G245" s="60"/>
      <c r="H245" s="60"/>
      <c r="I245" s="60"/>
      <c r="J245" s="60"/>
      <c r="K245" s="20"/>
      <c r="L245" s="1"/>
      <c r="M245" s="1"/>
      <c r="N245" s="1"/>
      <c r="O245" s="1"/>
      <c r="P245" s="1"/>
      <c r="Q245" s="1"/>
      <c r="R245" s="1"/>
      <c r="S245" s="1"/>
      <c r="T245" s="1"/>
      <c r="U245" s="1"/>
      <c r="V245" s="1"/>
    </row>
    <row r="246" spans="1:22" ht="15" customHeight="1" thickBot="1" x14ac:dyDescent="0.3">
      <c r="A246" s="1"/>
      <c r="B246" s="61"/>
      <c r="C246" s="62"/>
      <c r="D246" s="62"/>
      <c r="E246" s="62"/>
      <c r="F246" s="62"/>
      <c r="G246" s="62"/>
      <c r="H246" s="62"/>
      <c r="I246" s="62"/>
      <c r="J246" s="62"/>
      <c r="K246" s="21"/>
      <c r="L246" s="1"/>
      <c r="M246" s="1"/>
      <c r="N246" s="1"/>
      <c r="O246" s="1"/>
      <c r="P246" s="1"/>
      <c r="Q246" s="1"/>
      <c r="R246" s="1"/>
      <c r="S246" s="1"/>
      <c r="T246" s="1"/>
      <c r="U246" s="1"/>
      <c r="V246" s="1"/>
    </row>
    <row r="247" spans="1:22" x14ac:dyDescent="0.25">
      <c r="A247" s="1"/>
      <c r="B247" s="11"/>
      <c r="C247" s="11"/>
      <c r="D247" s="12"/>
      <c r="E247" s="11"/>
      <c r="F247" s="11"/>
      <c r="G247" s="11"/>
      <c r="H247" s="11"/>
      <c r="I247" s="11"/>
      <c r="J247" s="11"/>
      <c r="K247" s="11"/>
      <c r="L247" s="1"/>
      <c r="M247" s="1"/>
      <c r="N247" s="1"/>
      <c r="O247" s="1"/>
      <c r="P247" s="1"/>
      <c r="Q247" s="1"/>
      <c r="R247" s="1"/>
      <c r="S247" s="1"/>
      <c r="T247" s="1"/>
      <c r="U247" s="1"/>
      <c r="V247" s="1"/>
    </row>
    <row r="248" spans="1:22" ht="23.25" x14ac:dyDescent="0.25">
      <c r="A248" s="1"/>
      <c r="B248" s="67" t="s">
        <v>69</v>
      </c>
      <c r="C248" s="67"/>
      <c r="D248" s="67"/>
      <c r="E248" s="67"/>
      <c r="F248" s="67"/>
      <c r="G248" s="67"/>
      <c r="H248" s="67"/>
      <c r="I248" s="67"/>
      <c r="J248" s="67"/>
      <c r="K248" s="67"/>
      <c r="L248" s="1"/>
      <c r="M248" s="1"/>
      <c r="N248" s="1"/>
      <c r="O248" s="1"/>
      <c r="P248" s="1"/>
      <c r="Q248" s="1"/>
      <c r="R248" s="1"/>
      <c r="S248" s="1"/>
      <c r="T248" s="1"/>
      <c r="U248" s="1"/>
      <c r="V248" s="1"/>
    </row>
    <row r="249" spans="1:22" x14ac:dyDescent="0.25">
      <c r="A249" s="1"/>
      <c r="B249" s="1"/>
      <c r="C249" s="1"/>
      <c r="D249" s="2"/>
      <c r="E249" s="1"/>
      <c r="F249" s="1"/>
      <c r="G249" s="1"/>
      <c r="H249" s="1"/>
      <c r="I249" s="1"/>
      <c r="J249" s="1"/>
      <c r="K249" s="1"/>
      <c r="L249" s="1"/>
      <c r="M249" s="1"/>
      <c r="N249" s="1"/>
      <c r="O249" s="1"/>
      <c r="P249" s="1"/>
      <c r="Q249" s="1"/>
      <c r="R249" s="1"/>
      <c r="S249" s="1"/>
      <c r="T249" s="1"/>
      <c r="U249" s="1"/>
      <c r="V249" s="1"/>
    </row>
    <row r="250" spans="1:22" ht="15.75" x14ac:dyDescent="0.25">
      <c r="A250" s="1"/>
      <c r="B250" s="18" t="s">
        <v>9</v>
      </c>
      <c r="C250" s="18" t="s">
        <v>10</v>
      </c>
      <c r="D250" s="3" t="s">
        <v>11</v>
      </c>
      <c r="E250" s="18" t="s">
        <v>12</v>
      </c>
      <c r="F250" s="18" t="s">
        <v>13</v>
      </c>
      <c r="G250" s="18" t="s">
        <v>14</v>
      </c>
      <c r="H250" s="18" t="s">
        <v>15</v>
      </c>
      <c r="I250" s="18" t="s">
        <v>16</v>
      </c>
      <c r="J250" s="18" t="s">
        <v>17</v>
      </c>
      <c r="K250" s="18" t="s">
        <v>18</v>
      </c>
      <c r="L250" s="1"/>
      <c r="M250" s="1"/>
      <c r="N250" s="1"/>
      <c r="O250" s="1"/>
      <c r="P250" s="1"/>
      <c r="Q250" s="1"/>
      <c r="R250" s="1"/>
      <c r="S250" s="1"/>
      <c r="T250" s="1"/>
      <c r="U250" s="1"/>
      <c r="V250" s="1"/>
    </row>
    <row r="251" spans="1:22" x14ac:dyDescent="0.25">
      <c r="A251" s="1"/>
      <c r="B251" s="5"/>
      <c r="C251" s="5"/>
      <c r="D251" s="6">
        <f>DAYS360(B251,C251,)/30</f>
        <v>0</v>
      </c>
      <c r="E251" s="4"/>
      <c r="F251" s="7" t="s">
        <v>24</v>
      </c>
      <c r="G251" s="4"/>
      <c r="H251" s="4"/>
      <c r="I251" s="4"/>
      <c r="J251" s="4"/>
      <c r="K251" s="5"/>
      <c r="L251" s="1"/>
      <c r="M251" s="1"/>
      <c r="N251" s="1"/>
      <c r="O251" s="1"/>
      <c r="P251" s="1"/>
      <c r="Q251" s="1"/>
      <c r="R251" s="1"/>
      <c r="S251" s="1"/>
      <c r="T251" s="1"/>
      <c r="U251" s="1"/>
      <c r="V251" s="1"/>
    </row>
    <row r="252" spans="1:22" x14ac:dyDescent="0.25">
      <c r="A252" s="1"/>
      <c r="B252" s="25" t="s">
        <v>32</v>
      </c>
      <c r="C252" s="8"/>
      <c r="D252" s="9"/>
      <c r="E252" s="8"/>
      <c r="F252" s="8"/>
      <c r="G252" s="8"/>
      <c r="H252" s="8"/>
      <c r="I252" s="8"/>
      <c r="J252" s="8"/>
      <c r="K252" s="8"/>
      <c r="L252" s="1"/>
      <c r="M252" s="1"/>
      <c r="N252" s="1"/>
      <c r="O252" s="1"/>
      <c r="P252" s="1"/>
      <c r="Q252" s="1"/>
      <c r="R252" s="1"/>
      <c r="S252" s="1"/>
      <c r="T252" s="1"/>
      <c r="U252" s="1"/>
      <c r="V252" s="1"/>
    </row>
    <row r="253" spans="1:22" ht="15.75" x14ac:dyDescent="0.25">
      <c r="A253" s="1"/>
      <c r="B253" s="18" t="s">
        <v>34</v>
      </c>
      <c r="C253" s="18" t="s">
        <v>47</v>
      </c>
      <c r="D253" s="18" t="s">
        <v>48</v>
      </c>
      <c r="E253" s="18" t="s">
        <v>49</v>
      </c>
      <c r="F253" s="8"/>
      <c r="G253" s="8"/>
      <c r="H253" s="8"/>
      <c r="I253" s="8"/>
      <c r="J253" s="8"/>
      <c r="K253" s="1"/>
      <c r="L253" s="1"/>
      <c r="M253" s="24"/>
      <c r="N253" s="1"/>
      <c r="O253" s="1"/>
      <c r="P253" s="1"/>
      <c r="Q253" s="1"/>
      <c r="R253" s="1"/>
      <c r="S253" s="1"/>
      <c r="T253" s="1"/>
      <c r="U253" s="1"/>
      <c r="V253" s="1"/>
    </row>
    <row r="254" spans="1:22" ht="15.75" x14ac:dyDescent="0.25">
      <c r="A254" s="1"/>
      <c r="B254" s="4"/>
      <c r="C254" s="5"/>
      <c r="D254" s="10"/>
      <c r="E254" s="10"/>
      <c r="F254" s="8"/>
      <c r="G254" s="8"/>
      <c r="H254" s="8"/>
      <c r="I254" s="8"/>
      <c r="J254" s="8"/>
      <c r="K254" s="1"/>
      <c r="L254" s="1"/>
      <c r="M254" s="1"/>
      <c r="N254" s="1"/>
      <c r="O254" s="1"/>
      <c r="P254" s="1"/>
      <c r="Q254" s="1"/>
      <c r="R254" s="1"/>
      <c r="S254" s="1"/>
      <c r="T254" s="1"/>
      <c r="U254" s="1"/>
      <c r="V254" s="1"/>
    </row>
    <row r="255" spans="1:22" ht="15.75" thickBot="1" x14ac:dyDescent="0.3">
      <c r="A255" s="1"/>
      <c r="B255" s="8"/>
      <c r="C255" s="8"/>
      <c r="D255" s="9"/>
      <c r="E255" s="8"/>
      <c r="F255" s="8"/>
      <c r="G255" s="8"/>
      <c r="H255" s="8"/>
      <c r="I255" s="8"/>
      <c r="J255" s="8"/>
      <c r="K255" s="1"/>
      <c r="L255" s="1"/>
      <c r="M255" s="1"/>
      <c r="N255" s="1"/>
      <c r="O255" s="1"/>
      <c r="P255" s="1"/>
      <c r="Q255" s="1"/>
      <c r="R255" s="1"/>
      <c r="S255" s="1"/>
      <c r="T255" s="1"/>
      <c r="U255" s="1"/>
      <c r="V255" s="1"/>
    </row>
    <row r="256" spans="1:22" ht="16.5" thickBot="1" x14ac:dyDescent="0.3">
      <c r="A256" s="1"/>
      <c r="B256" s="63" t="s">
        <v>55</v>
      </c>
      <c r="C256" s="64"/>
      <c r="D256" s="64"/>
      <c r="E256" s="64"/>
      <c r="F256" s="64"/>
      <c r="G256" s="65"/>
      <c r="H256" s="66"/>
      <c r="I256" s="66"/>
      <c r="J256" s="66"/>
      <c r="K256" s="23" t="s">
        <v>44</v>
      </c>
      <c r="L256" s="1"/>
      <c r="M256" s="55"/>
      <c r="N256" s="56"/>
      <c r="O256" s="56"/>
      <c r="P256" s="56"/>
      <c r="Q256" s="56"/>
      <c r="R256" s="56"/>
      <c r="S256" s="56"/>
      <c r="T256" s="56"/>
      <c r="U256" s="56"/>
      <c r="V256" s="1"/>
    </row>
    <row r="257" spans="1:22" ht="15" customHeight="1" thickBot="1" x14ac:dyDescent="0.3">
      <c r="A257" s="1"/>
      <c r="B257" s="57" t="s">
        <v>51</v>
      </c>
      <c r="C257" s="58"/>
      <c r="D257" s="58"/>
      <c r="E257" s="58"/>
      <c r="F257" s="58"/>
      <c r="G257" s="58"/>
      <c r="H257" s="58"/>
      <c r="I257" s="58"/>
      <c r="J257" s="58"/>
      <c r="K257" s="22">
        <f>LEN(TRIM(B257))-LEN(SUBSTITUTE(B257," ",""))+1</f>
        <v>105</v>
      </c>
      <c r="L257" s="1"/>
      <c r="M257" s="56"/>
      <c r="N257" s="56"/>
      <c r="O257" s="56"/>
      <c r="P257" s="56"/>
      <c r="Q257" s="56"/>
      <c r="R257" s="56"/>
      <c r="S257" s="56"/>
      <c r="T257" s="56"/>
      <c r="U257" s="56"/>
      <c r="V257" s="1"/>
    </row>
    <row r="258" spans="1:22" ht="15" customHeight="1" thickBot="1" x14ac:dyDescent="0.3">
      <c r="A258" s="1"/>
      <c r="B258" s="59"/>
      <c r="C258" s="60"/>
      <c r="D258" s="60"/>
      <c r="E258" s="60"/>
      <c r="F258" s="60"/>
      <c r="G258" s="60"/>
      <c r="H258" s="60"/>
      <c r="I258" s="60"/>
      <c r="J258" s="60"/>
      <c r="K258" s="22" t="s">
        <v>45</v>
      </c>
      <c r="L258" s="1"/>
      <c r="M258" s="56"/>
      <c r="N258" s="56"/>
      <c r="O258" s="56"/>
      <c r="P258" s="56"/>
      <c r="Q258" s="56"/>
      <c r="R258" s="56"/>
      <c r="S258" s="56"/>
      <c r="T258" s="56"/>
      <c r="U258" s="56"/>
      <c r="V258" s="1"/>
    </row>
    <row r="259" spans="1:22" ht="15" customHeight="1" x14ac:dyDescent="0.25">
      <c r="A259" s="1"/>
      <c r="B259" s="59"/>
      <c r="C259" s="60"/>
      <c r="D259" s="60"/>
      <c r="E259" s="60"/>
      <c r="F259" s="60"/>
      <c r="G259" s="60"/>
      <c r="H259" s="60"/>
      <c r="I259" s="60"/>
      <c r="J259" s="60"/>
      <c r="K259" s="20"/>
      <c r="L259" s="1"/>
      <c r="M259" s="1"/>
      <c r="N259" s="1"/>
      <c r="O259" s="1"/>
      <c r="P259" s="1"/>
      <c r="Q259" s="1"/>
      <c r="R259" s="1"/>
      <c r="S259" s="1"/>
      <c r="T259" s="1"/>
      <c r="U259" s="1"/>
      <c r="V259" s="1"/>
    </row>
    <row r="260" spans="1:22" ht="15" customHeight="1" x14ac:dyDescent="0.25">
      <c r="A260" s="1"/>
      <c r="B260" s="59"/>
      <c r="C260" s="60"/>
      <c r="D260" s="60"/>
      <c r="E260" s="60"/>
      <c r="F260" s="60"/>
      <c r="G260" s="60"/>
      <c r="H260" s="60"/>
      <c r="I260" s="60"/>
      <c r="J260" s="60"/>
      <c r="K260" s="20"/>
      <c r="L260" s="1"/>
      <c r="M260" s="1"/>
      <c r="N260" s="1"/>
      <c r="O260" s="1"/>
      <c r="P260" s="1"/>
      <c r="Q260" s="1"/>
      <c r="R260" s="1"/>
      <c r="S260" s="1"/>
      <c r="T260" s="1"/>
      <c r="U260" s="1"/>
      <c r="V260" s="1"/>
    </row>
    <row r="261" spans="1:22" ht="15" customHeight="1" x14ac:dyDescent="0.25">
      <c r="A261" s="1"/>
      <c r="B261" s="59"/>
      <c r="C261" s="60"/>
      <c r="D261" s="60"/>
      <c r="E261" s="60"/>
      <c r="F261" s="60"/>
      <c r="G261" s="60"/>
      <c r="H261" s="60"/>
      <c r="I261" s="60"/>
      <c r="J261" s="60"/>
      <c r="K261" s="20"/>
      <c r="L261" s="1"/>
      <c r="M261" s="1"/>
      <c r="N261" s="1"/>
      <c r="O261" s="1"/>
      <c r="P261" s="1"/>
      <c r="Q261" s="1"/>
      <c r="R261" s="1"/>
      <c r="S261" s="1"/>
      <c r="T261" s="1"/>
      <c r="U261" s="1"/>
      <c r="V261" s="1"/>
    </row>
    <row r="262" spans="1:22" ht="15" customHeight="1" thickBot="1" x14ac:dyDescent="0.3">
      <c r="A262" s="1"/>
      <c r="B262" s="61"/>
      <c r="C262" s="62"/>
      <c r="D262" s="62"/>
      <c r="E262" s="62"/>
      <c r="F262" s="62"/>
      <c r="G262" s="62"/>
      <c r="H262" s="62"/>
      <c r="I262" s="62"/>
      <c r="J262" s="62"/>
      <c r="K262" s="21"/>
      <c r="L262" s="1"/>
      <c r="M262" s="1"/>
      <c r="N262" s="1"/>
      <c r="O262" s="1"/>
      <c r="P262" s="1"/>
      <c r="Q262" s="1"/>
      <c r="R262" s="1"/>
      <c r="S262" s="1"/>
      <c r="T262" s="1"/>
      <c r="U262" s="1"/>
      <c r="V262" s="1"/>
    </row>
    <row r="263" spans="1:22" x14ac:dyDescent="0.25">
      <c r="A263" s="1"/>
      <c r="B263" s="11"/>
      <c r="C263" s="11"/>
      <c r="D263" s="12"/>
      <c r="E263" s="11"/>
      <c r="F263" s="11"/>
      <c r="G263" s="11"/>
      <c r="H263" s="11"/>
      <c r="I263" s="11"/>
      <c r="J263" s="11"/>
      <c r="K263" s="11"/>
      <c r="L263" s="1"/>
      <c r="M263" s="1"/>
      <c r="N263" s="1"/>
      <c r="O263" s="1"/>
      <c r="P263" s="1"/>
      <c r="Q263" s="1"/>
      <c r="R263" s="1"/>
      <c r="S263" s="1"/>
      <c r="T263" s="1"/>
      <c r="U263" s="1"/>
      <c r="V263" s="1"/>
    </row>
    <row r="264" spans="1:22" ht="23.25" x14ac:dyDescent="0.25">
      <c r="A264" s="1"/>
      <c r="B264" s="54" t="s">
        <v>70</v>
      </c>
      <c r="C264" s="54"/>
      <c r="D264" s="54"/>
      <c r="E264" s="54"/>
      <c r="F264" s="54"/>
      <c r="G264" s="54"/>
      <c r="H264" s="54"/>
      <c r="I264" s="54"/>
      <c r="J264" s="54"/>
      <c r="K264" s="54"/>
      <c r="L264" s="1"/>
      <c r="M264" s="1"/>
      <c r="N264" s="1"/>
      <c r="O264" s="1"/>
      <c r="P264" s="1"/>
      <c r="Q264" s="1"/>
      <c r="R264" s="1"/>
      <c r="S264" s="1"/>
      <c r="T264" s="1"/>
      <c r="U264" s="1"/>
      <c r="V264" s="1"/>
    </row>
  </sheetData>
  <mergeCells count="88">
    <mergeCell ref="R6:U6"/>
    <mergeCell ref="R8:U8"/>
    <mergeCell ref="T9:U9"/>
    <mergeCell ref="B8:K9"/>
    <mergeCell ref="B160:J160"/>
    <mergeCell ref="M8:P8"/>
    <mergeCell ref="M6:P6"/>
    <mergeCell ref="B96:J96"/>
    <mergeCell ref="B80:J80"/>
    <mergeCell ref="B81:J86"/>
    <mergeCell ref="B97:J102"/>
    <mergeCell ref="B128:J128"/>
    <mergeCell ref="B112:J112"/>
    <mergeCell ref="B113:J118"/>
    <mergeCell ref="O9:P9"/>
    <mergeCell ref="M13:U13"/>
    <mergeCell ref="E4:J4"/>
    <mergeCell ref="B2:U2"/>
    <mergeCell ref="B3:I3"/>
    <mergeCell ref="M192:U194"/>
    <mergeCell ref="M208:U210"/>
    <mergeCell ref="E13:F13"/>
    <mergeCell ref="E14:F14"/>
    <mergeCell ref="M176:U178"/>
    <mergeCell ref="B24:K24"/>
    <mergeCell ref="B40:K40"/>
    <mergeCell ref="B56:K56"/>
    <mergeCell ref="B72:K72"/>
    <mergeCell ref="B88:K88"/>
    <mergeCell ref="B104:K104"/>
    <mergeCell ref="B120:K120"/>
    <mergeCell ref="B136:K136"/>
    <mergeCell ref="B5:E5"/>
    <mergeCell ref="G5:K5"/>
    <mergeCell ref="B6:K7"/>
    <mergeCell ref="B152:K152"/>
    <mergeCell ref="B168:K168"/>
    <mergeCell ref="B129:J134"/>
    <mergeCell ref="B161:J166"/>
    <mergeCell ref="B64:J64"/>
    <mergeCell ref="B16:J16"/>
    <mergeCell ref="M26:U28"/>
    <mergeCell ref="M50:U52"/>
    <mergeCell ref="B216:K216"/>
    <mergeCell ref="B184:K184"/>
    <mergeCell ref="B176:J176"/>
    <mergeCell ref="B177:J182"/>
    <mergeCell ref="B208:J208"/>
    <mergeCell ref="B192:J192"/>
    <mergeCell ref="B193:J198"/>
    <mergeCell ref="B209:J214"/>
    <mergeCell ref="T10:U10"/>
    <mergeCell ref="R11:S11"/>
    <mergeCell ref="T11:U11"/>
    <mergeCell ref="R12:S12"/>
    <mergeCell ref="T12:U12"/>
    <mergeCell ref="R9:S9"/>
    <mergeCell ref="M10:P10"/>
    <mergeCell ref="M11:P11"/>
    <mergeCell ref="M12:P12"/>
    <mergeCell ref="B248:K248"/>
    <mergeCell ref="R10:S10"/>
    <mergeCell ref="B200:K200"/>
    <mergeCell ref="M14:U16"/>
    <mergeCell ref="M41:U43"/>
    <mergeCell ref="M65:U67"/>
    <mergeCell ref="B17:J22"/>
    <mergeCell ref="B33:J38"/>
    <mergeCell ref="B48:J48"/>
    <mergeCell ref="B32:J32"/>
    <mergeCell ref="B49:J54"/>
    <mergeCell ref="B65:J70"/>
    <mergeCell ref="B264:K264"/>
    <mergeCell ref="M110:U112"/>
    <mergeCell ref="M133:U135"/>
    <mergeCell ref="M160:U162"/>
    <mergeCell ref="B257:J262"/>
    <mergeCell ref="B224:J224"/>
    <mergeCell ref="B225:J230"/>
    <mergeCell ref="B241:J246"/>
    <mergeCell ref="B256:J256"/>
    <mergeCell ref="M224:U226"/>
    <mergeCell ref="M240:U242"/>
    <mergeCell ref="M256:U258"/>
    <mergeCell ref="B144:J144"/>
    <mergeCell ref="B145:J150"/>
    <mergeCell ref="B240:J240"/>
    <mergeCell ref="B232:K232"/>
  </mergeCells>
  <conditionalFormatting sqref="K17">
    <cfRule type="cellIs" dxfId="31" priority="3" operator="lessThan">
      <formula>100</formula>
    </cfRule>
    <cfRule type="cellIs" dxfId="30" priority="4" operator="greaterThan">
      <formula>500</formula>
    </cfRule>
    <cfRule type="cellIs" dxfId="29" priority="5" operator="between">
      <formula>100</formula>
      <formula>500</formula>
    </cfRule>
  </conditionalFormatting>
  <conditionalFormatting sqref="K33">
    <cfRule type="cellIs" dxfId="28" priority="6" operator="lessThan">
      <formula>100</formula>
    </cfRule>
    <cfRule type="cellIs" dxfId="27" priority="7" operator="greaterThan">
      <formula>500</formula>
    </cfRule>
    <cfRule type="cellIs" dxfId="26" priority="8" operator="between">
      <formula>100</formula>
      <formula>500</formula>
    </cfRule>
  </conditionalFormatting>
  <conditionalFormatting sqref="K49">
    <cfRule type="cellIs" dxfId="25" priority="9" operator="lessThan">
      <formula>100</formula>
    </cfRule>
    <cfRule type="cellIs" dxfId="24" priority="10" operator="greaterThan">
      <formula>500</formula>
    </cfRule>
    <cfRule type="cellIs" dxfId="23" priority="11" operator="between">
      <formula>100</formula>
      <formula>500</formula>
    </cfRule>
  </conditionalFormatting>
  <conditionalFormatting sqref="K65">
    <cfRule type="cellIs" dxfId="22" priority="12" operator="lessThan">
      <formula>100</formula>
    </cfRule>
    <cfRule type="cellIs" dxfId="21" priority="13" operator="greaterThan">
      <formula>500</formula>
    </cfRule>
    <cfRule type="cellIs" dxfId="20" priority="14" operator="between">
      <formula>100</formula>
      <formula>500</formula>
    </cfRule>
  </conditionalFormatting>
  <conditionalFormatting sqref="K81">
    <cfRule type="cellIs" dxfId="19" priority="15" operator="lessThan">
      <formula>100</formula>
    </cfRule>
    <cfRule type="cellIs" dxfId="18" priority="16" operator="greaterThan">
      <formula>500</formula>
    </cfRule>
    <cfRule type="cellIs" dxfId="17" priority="17" operator="between">
      <formula>100</formula>
      <formula>500</formula>
    </cfRule>
  </conditionalFormatting>
  <conditionalFormatting sqref="K97">
    <cfRule type="cellIs" dxfId="16" priority="18" operator="lessThan">
      <formula>100</formula>
    </cfRule>
    <cfRule type="cellIs" dxfId="15" priority="19" operator="greaterThan">
      <formula>500</formula>
    </cfRule>
    <cfRule type="cellIs" dxfId="14" priority="20" operator="between">
      <formula>100</formula>
      <formula>500</formula>
    </cfRule>
  </conditionalFormatting>
  <conditionalFormatting sqref="K113">
    <cfRule type="cellIs" dxfId="13" priority="21" operator="lessThan">
      <formula>100</formula>
    </cfRule>
    <cfRule type="cellIs" dxfId="12" priority="22" operator="greaterThan">
      <formula>500</formula>
    </cfRule>
    <cfRule type="cellIs" dxfId="11" priority="23" operator="between">
      <formula>100</formula>
      <formula>500</formula>
    </cfRule>
  </conditionalFormatting>
  <conditionalFormatting sqref="K129">
    <cfRule type="cellIs" dxfId="10" priority="24" operator="lessThan">
      <formula>100</formula>
    </cfRule>
    <cfRule type="cellIs" dxfId="9" priority="25" operator="greaterThan">
      <formula>500</formula>
    </cfRule>
    <cfRule type="cellIs" dxfId="8" priority="26" operator="between">
      <formula>100</formula>
      <formula>500</formula>
    </cfRule>
  </conditionalFormatting>
  <conditionalFormatting sqref="K145">
    <cfRule type="cellIs" dxfId="7" priority="27" operator="lessThan">
      <formula>100</formula>
    </cfRule>
    <cfRule type="cellIs" dxfId="6" priority="28" operator="greaterThan">
      <formula>500</formula>
    </cfRule>
    <cfRule type="cellIs" dxfId="5" priority="29" operator="between">
      <formula>100</formula>
      <formula>500</formula>
    </cfRule>
  </conditionalFormatting>
  <conditionalFormatting sqref="K161 K177 K193 K209 K225 K241 K257">
    <cfRule type="cellIs" dxfId="4" priority="75" operator="lessThan">
      <formula>100</formula>
    </cfRule>
    <cfRule type="cellIs" dxfId="3" priority="76" operator="greaterThan">
      <formula>500</formula>
    </cfRule>
    <cfRule type="cellIs" dxfId="2" priority="77" operator="between">
      <formula>100</formula>
      <formula>500</formula>
    </cfRule>
  </conditionalFormatting>
  <conditionalFormatting sqref="O9:P9">
    <cfRule type="cellIs" dxfId="1" priority="1" operator="lessThan">
      <formula>20</formula>
    </cfRule>
    <cfRule type="cellIs" dxfId="0" priority="2" operator="greaterThan">
      <formula>20</formula>
    </cfRule>
  </conditionalFormatting>
  <dataValidations count="5">
    <dataValidation type="list" allowBlank="1" showInputMessage="1" showErrorMessage="1" promptTitle="What is methodology?" prompt="Pick your project methodology: _x000a_Traditional (Waterfall) - Plan or predictive based, meaning you used a planned budget, schedule, or scope_x000a_Agile - Change based, you may not know the end state up front_x000a_Hybrid - A mix of both" sqref="I43 I27 I59 I75 I91 I107 I123 I139 I155 I11 I171 I187 I203 I219 I235 I251" xr:uid="{806FEC67-1059-4222-AFD4-9E2A0A9E2C3E}">
      <formula1>"Traditional (Waterfall), Agile, Hybrid"</formula1>
    </dataValidation>
    <dataValidation type="list" allowBlank="1" showInputMessage="1" showErrorMessage="1" sqref="G43 G27 G59 G75 G91 G107 G123 G139 G155 G11 G171 G187 G203 G219 G235 G251" xr:uid="{15F8BFAD-8729-46B4-BBD2-C124087ECA8A}">
      <formula1>"Customer Service, Finance, Human Resources, IT or IS, Marketing, Operations, PM Dept/PMI, Research/R&amp;D, Sales, Training &amp; Education, N/A, Other"</formula1>
    </dataValidation>
    <dataValidation type="list" allowBlank="1" showInputMessage="1" showErrorMessage="1" sqref="H43 H27 H59 H75 H91 H107 H123 H139 H155 H11 H171 H187 H203 H219 H235 H251" xr:uid="{C09DCE02-ED33-49D4-A72A-69B775F874C3}">
      <formula1>"Aerospace, Armed Forces, Automotive, Construction, Consulting, Energy, Financial, Services, Food and Beverage, Government, Healthcare, Information Technology, Legal, Manufacturing, Mining, Pharmaceutical, Telecom, Training/Education, None, N/A, Other"</formula1>
    </dataValidation>
    <dataValidation type="list" allowBlank="1" showInputMessage="1" showErrorMessage="1" sqref="J43 J27 J59 J75 J91 J107 J123 J139 J155 J11 J171 J187 J203 J219 J235 J251" xr:uid="{73193950-224A-47F7-BBB8-E3C0C6F68546}">
      <formula1>"1 to 4, 5 to 9, 10 to 14, 15 to 19, 20 or More, Classified"</formula1>
    </dataValidation>
    <dataValidation type="list" allowBlank="1" showInputMessage="1" showErrorMessage="1" sqref="K43 K27 K59 K75 K91 K107 K123 K139 K155 K11 K171 K187 K203 K219 K235 K251" xr:uid="{CD6B9198-7026-4EFF-99C7-C4BE757B79AA}">
      <formula1>"Up to $1M, $1M-$5M, $5M-$10M, $10-$25M, $25M or More, Classified"</formula1>
    </dataValidation>
  </dataValidations>
  <hyperlinks>
    <hyperlink ref="G5:J5" r:id="rId1" display="Video Overview" xr:uid="{57D3CF7A-D9BA-4DE7-A5D4-48F4822C4B79}"/>
    <hyperlink ref="G5:K5" r:id="rId2" display="Select Here: PMI® PMP® Application Video" xr:uid="{2B0D27E3-146B-CE46-9B90-DE65E61BDC97}"/>
    <hyperlink ref="D14" r:id="rId3" xr:uid="{1AF52C59-10B4-2E47-ADC7-F4F5A5780233}"/>
    <hyperlink ref="B5:E5" r:id="rId4" display="Select Here: Instructional &quot;How-To&quot; Video" xr:uid="{4071D8FB-9A54-4152-B918-ED4ABC469993}"/>
  </hyperlinks>
  <pageMargins left="0.7" right="0.7" top="0.75" bottom="0.75" header="0.3" footer="0.3"/>
  <pageSetup orientation="portrait" horizontalDpi="4294967293"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90677-A6AC-469D-94CB-1FBE354930D9}">
  <dimension ref="A1:E58"/>
  <sheetViews>
    <sheetView workbookViewId="0">
      <selection activeCell="C5" sqref="C5"/>
    </sheetView>
  </sheetViews>
  <sheetFormatPr defaultColWidth="9.140625" defaultRowHeight="15" x14ac:dyDescent="0.25"/>
  <cols>
    <col min="1" max="1" width="59.140625" style="16" customWidth="1"/>
    <col min="2" max="2" width="71.42578125" style="16" customWidth="1"/>
    <col min="3" max="3" width="62.5703125" style="17" bestFit="1" customWidth="1"/>
    <col min="4" max="29" width="255.7109375" style="16" bestFit="1" customWidth="1"/>
    <col min="30" max="30" width="7.28515625" style="16" bestFit="1" customWidth="1"/>
    <col min="31" max="31" width="11.28515625" style="16" bestFit="1" customWidth="1"/>
    <col min="32" max="54" width="255.7109375" style="16" bestFit="1" customWidth="1"/>
    <col min="55" max="55" width="9.140625" style="16"/>
    <col min="56" max="56" width="12.140625" style="16" bestFit="1" customWidth="1"/>
    <col min="57" max="57" width="11.28515625" style="16" bestFit="1" customWidth="1"/>
    <col min="58" max="16384" width="9.140625" style="16"/>
  </cols>
  <sheetData>
    <row r="1" spans="1:5" ht="36.75" customHeight="1" x14ac:dyDescent="0.25"/>
    <row r="2" spans="1:5" ht="67.5" customHeight="1" x14ac:dyDescent="0.25">
      <c r="B2" s="107" t="s">
        <v>71</v>
      </c>
      <c r="C2" s="107"/>
    </row>
    <row r="3" spans="1:5" x14ac:dyDescent="0.25">
      <c r="A3" s="109" t="s">
        <v>72</v>
      </c>
      <c r="C3" s="17" t="s">
        <v>73</v>
      </c>
    </row>
    <row r="4" spans="1:5" x14ac:dyDescent="0.25">
      <c r="A4" s="109"/>
      <c r="C4" s="28" t="s">
        <v>177</v>
      </c>
    </row>
    <row r="5" spans="1:5" ht="405" x14ac:dyDescent="0.25">
      <c r="A5" s="108" t="s">
        <v>75</v>
      </c>
      <c r="C5" s="28" t="s">
        <v>211</v>
      </c>
      <c r="E5" s="17"/>
    </row>
    <row r="6" spans="1:5" x14ac:dyDescent="0.25">
      <c r="A6" s="108"/>
      <c r="C6"/>
    </row>
    <row r="7" spans="1:5" x14ac:dyDescent="0.25">
      <c r="A7" s="108"/>
      <c r="C7"/>
    </row>
    <row r="8" spans="1:5" x14ac:dyDescent="0.25">
      <c r="A8" s="108"/>
      <c r="C8"/>
    </row>
    <row r="9" spans="1:5" x14ac:dyDescent="0.25">
      <c r="A9" s="108"/>
      <c r="C9"/>
    </row>
    <row r="10" spans="1:5" x14ac:dyDescent="0.25">
      <c r="A10" s="108"/>
      <c r="C10"/>
    </row>
    <row r="11" spans="1:5" x14ac:dyDescent="0.25">
      <c r="A11" s="108"/>
      <c r="C11"/>
    </row>
    <row r="12" spans="1:5" x14ac:dyDescent="0.25">
      <c r="A12" s="108"/>
      <c r="C12"/>
    </row>
    <row r="13" spans="1:5" x14ac:dyDescent="0.25">
      <c r="C13"/>
    </row>
    <row r="14" spans="1:5" x14ac:dyDescent="0.25">
      <c r="C14"/>
    </row>
    <row r="15" spans="1:5" x14ac:dyDescent="0.25">
      <c r="C15"/>
    </row>
    <row r="16" spans="1:5" x14ac:dyDescent="0.25">
      <c r="C16"/>
    </row>
    <row r="17" spans="3:3" x14ac:dyDescent="0.25">
      <c r="C17"/>
    </row>
    <row r="18" spans="3:3" x14ac:dyDescent="0.25">
      <c r="C18"/>
    </row>
    <row r="19" spans="3:3" x14ac:dyDescent="0.25">
      <c r="C19"/>
    </row>
    <row r="20" spans="3:3" x14ac:dyDescent="0.25">
      <c r="C20"/>
    </row>
    <row r="21" spans="3:3" x14ac:dyDescent="0.25">
      <c r="C21"/>
    </row>
    <row r="22" spans="3:3" x14ac:dyDescent="0.25">
      <c r="C22"/>
    </row>
    <row r="23" spans="3:3" x14ac:dyDescent="0.25">
      <c r="C23"/>
    </row>
    <row r="24" spans="3:3" x14ac:dyDescent="0.25">
      <c r="C24"/>
    </row>
    <row r="25" spans="3:3" x14ac:dyDescent="0.25">
      <c r="C25"/>
    </row>
    <row r="26" spans="3:3" x14ac:dyDescent="0.25">
      <c r="C26"/>
    </row>
    <row r="27" spans="3:3" x14ac:dyDescent="0.25">
      <c r="C27"/>
    </row>
    <row r="28" spans="3:3" x14ac:dyDescent="0.25">
      <c r="C28"/>
    </row>
    <row r="29" spans="3:3" x14ac:dyDescent="0.25">
      <c r="C29"/>
    </row>
    <row r="30" spans="3:3" x14ac:dyDescent="0.25">
      <c r="C30"/>
    </row>
    <row r="31" spans="3:3" x14ac:dyDescent="0.25">
      <c r="C31"/>
    </row>
    <row r="32" spans="3: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s="16"/>
    </row>
  </sheetData>
  <mergeCells count="3">
    <mergeCell ref="B2:C2"/>
    <mergeCell ref="A5:A12"/>
    <mergeCell ref="A3:A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6C851-F154-45BA-A364-4739DBE3E383}">
  <dimension ref="A1:E28"/>
  <sheetViews>
    <sheetView zoomScale="85" zoomScaleNormal="85" workbookViewId="0">
      <pane ySplit="1" topLeftCell="A5" activePane="bottomLeft" state="frozen"/>
      <selection activeCell="C1" sqref="C1"/>
      <selection pane="bottomLeft" activeCell="B35" sqref="B35"/>
    </sheetView>
  </sheetViews>
  <sheetFormatPr defaultColWidth="9.140625" defaultRowHeight="18.75" x14ac:dyDescent="0.3"/>
  <cols>
    <col min="1" max="1" width="24.28515625" style="27" bestFit="1" customWidth="1"/>
    <col min="2" max="2" width="85.85546875" style="27" bestFit="1" customWidth="1"/>
    <col min="3" max="3" width="14" style="27" bestFit="1" customWidth="1"/>
    <col min="4" max="4" width="44.140625" style="27" customWidth="1"/>
    <col min="5" max="5" width="255.7109375" style="27" bestFit="1" customWidth="1"/>
    <col min="6" max="16384" width="9.140625" style="27"/>
  </cols>
  <sheetData>
    <row r="1" spans="1:5" x14ac:dyDescent="0.3">
      <c r="A1" s="26" t="s">
        <v>76</v>
      </c>
      <c r="B1" s="26" t="s">
        <v>77</v>
      </c>
      <c r="C1" s="26" t="s">
        <v>78</v>
      </c>
      <c r="D1" s="26" t="s">
        <v>79</v>
      </c>
      <c r="E1" s="26" t="s">
        <v>80</v>
      </c>
    </row>
    <row r="2" spans="1:5" x14ac:dyDescent="0.3">
      <c r="A2" s="27" t="s">
        <v>81</v>
      </c>
      <c r="B2" s="27" t="s">
        <v>82</v>
      </c>
      <c r="C2" s="27" t="s">
        <v>46</v>
      </c>
      <c r="D2" s="27" t="s">
        <v>83</v>
      </c>
      <c r="E2" s="52" t="s">
        <v>186</v>
      </c>
    </row>
    <row r="3" spans="1:5" x14ac:dyDescent="0.3">
      <c r="A3" s="27" t="s">
        <v>84</v>
      </c>
      <c r="B3" s="27" t="s">
        <v>85</v>
      </c>
      <c r="C3" s="27" t="s">
        <v>58</v>
      </c>
      <c r="D3" s="27" t="s">
        <v>86</v>
      </c>
      <c r="E3" s="53" t="s">
        <v>187</v>
      </c>
    </row>
    <row r="4" spans="1:5" x14ac:dyDescent="0.3">
      <c r="A4" s="27" t="s">
        <v>87</v>
      </c>
      <c r="B4" s="27" t="s">
        <v>88</v>
      </c>
      <c r="C4" s="27" t="s">
        <v>59</v>
      </c>
      <c r="D4" s="27" t="s">
        <v>74</v>
      </c>
      <c r="E4" s="53" t="s">
        <v>188</v>
      </c>
    </row>
    <row r="5" spans="1:5" x14ac:dyDescent="0.3">
      <c r="A5" s="27" t="s">
        <v>89</v>
      </c>
      <c r="B5" s="27" t="s">
        <v>90</v>
      </c>
      <c r="C5" s="27" t="s">
        <v>61</v>
      </c>
      <c r="D5" s="27" t="s">
        <v>91</v>
      </c>
      <c r="E5" s="52" t="s">
        <v>189</v>
      </c>
    </row>
    <row r="6" spans="1:5" x14ac:dyDescent="0.3">
      <c r="A6" s="27" t="s">
        <v>92</v>
      </c>
      <c r="B6" s="27" t="s">
        <v>93</v>
      </c>
      <c r="C6" s="27" t="s">
        <v>65</v>
      </c>
      <c r="D6" s="27" t="s">
        <v>94</v>
      </c>
      <c r="E6" s="52" t="s">
        <v>190</v>
      </c>
    </row>
    <row r="7" spans="1:5" x14ac:dyDescent="0.3">
      <c r="A7" s="27" t="s">
        <v>95</v>
      </c>
      <c r="B7" s="27" t="s">
        <v>96</v>
      </c>
      <c r="C7" s="27" t="s">
        <v>67</v>
      </c>
      <c r="D7" s="27" t="s">
        <v>97</v>
      </c>
      <c r="E7" s="52" t="s">
        <v>191</v>
      </c>
    </row>
    <row r="8" spans="1:5" x14ac:dyDescent="0.3">
      <c r="A8" s="27" t="s">
        <v>98</v>
      </c>
      <c r="B8" s="27" t="s">
        <v>99</v>
      </c>
      <c r="C8" s="27" t="s">
        <v>100</v>
      </c>
      <c r="D8" s="27" t="s">
        <v>101</v>
      </c>
      <c r="E8" s="52" t="s">
        <v>192</v>
      </c>
    </row>
    <row r="9" spans="1:5" x14ac:dyDescent="0.3">
      <c r="A9" s="27" t="s">
        <v>102</v>
      </c>
      <c r="B9" s="27" t="s">
        <v>103</v>
      </c>
      <c r="C9" s="27" t="s">
        <v>104</v>
      </c>
      <c r="D9" s="27" t="s">
        <v>105</v>
      </c>
      <c r="E9" s="52" t="s">
        <v>193</v>
      </c>
    </row>
    <row r="10" spans="1:5" x14ac:dyDescent="0.3">
      <c r="A10" s="27" t="s">
        <v>106</v>
      </c>
      <c r="B10" s="27" t="s">
        <v>107</v>
      </c>
      <c r="C10" s="27" t="s">
        <v>108</v>
      </c>
      <c r="D10" s="27" t="s">
        <v>109</v>
      </c>
      <c r="E10" s="52" t="s">
        <v>194</v>
      </c>
    </row>
    <row r="11" spans="1:5" x14ac:dyDescent="0.3">
      <c r="A11" s="27" t="s">
        <v>110</v>
      </c>
      <c r="B11" s="27" t="s">
        <v>111</v>
      </c>
      <c r="C11" s="27" t="s">
        <v>112</v>
      </c>
      <c r="D11" s="27" t="s">
        <v>113</v>
      </c>
      <c r="E11" s="52" t="s">
        <v>195</v>
      </c>
    </row>
    <row r="12" spans="1:5" x14ac:dyDescent="0.3">
      <c r="A12" s="27" t="s">
        <v>114</v>
      </c>
      <c r="B12" s="27" t="s">
        <v>115</v>
      </c>
      <c r="C12" s="27" t="s">
        <v>116</v>
      </c>
      <c r="D12" s="27" t="s">
        <v>117</v>
      </c>
      <c r="E12" s="52" t="s">
        <v>196</v>
      </c>
    </row>
    <row r="13" spans="1:5" x14ac:dyDescent="0.3">
      <c r="A13" s="27" t="s">
        <v>118</v>
      </c>
      <c r="B13" s="27" t="s">
        <v>119</v>
      </c>
      <c r="C13" s="27" t="s">
        <v>120</v>
      </c>
      <c r="D13" s="27" t="s">
        <v>121</v>
      </c>
      <c r="E13" s="52" t="s">
        <v>197</v>
      </c>
    </row>
    <row r="14" spans="1:5" x14ac:dyDescent="0.3">
      <c r="A14" s="27" t="s">
        <v>122</v>
      </c>
      <c r="B14" s="27" t="s">
        <v>123</v>
      </c>
      <c r="C14" s="27" t="s">
        <v>124</v>
      </c>
      <c r="D14" s="27" t="s">
        <v>125</v>
      </c>
      <c r="E14" s="52" t="s">
        <v>198</v>
      </c>
    </row>
    <row r="15" spans="1:5" x14ac:dyDescent="0.3">
      <c r="A15" s="27" t="s">
        <v>126</v>
      </c>
      <c r="B15" s="27" t="s">
        <v>127</v>
      </c>
      <c r="C15" s="27" t="s">
        <v>128</v>
      </c>
      <c r="D15" s="27" t="s">
        <v>129</v>
      </c>
      <c r="E15" s="52" t="s">
        <v>199</v>
      </c>
    </row>
    <row r="16" spans="1:5" x14ac:dyDescent="0.3">
      <c r="A16" s="27" t="s">
        <v>130</v>
      </c>
      <c r="B16" s="27" t="s">
        <v>131</v>
      </c>
      <c r="C16" s="27" t="s">
        <v>132</v>
      </c>
      <c r="D16" s="27" t="s">
        <v>133</v>
      </c>
      <c r="E16" s="52" t="s">
        <v>200</v>
      </c>
    </row>
    <row r="17" spans="1:5" x14ac:dyDescent="0.3">
      <c r="A17" s="27" t="s">
        <v>134</v>
      </c>
      <c r="B17" s="27" t="s">
        <v>135</v>
      </c>
      <c r="C17" s="27" t="s">
        <v>136</v>
      </c>
      <c r="D17" s="27" t="s">
        <v>137</v>
      </c>
      <c r="E17" s="52" t="s">
        <v>201</v>
      </c>
    </row>
    <row r="18" spans="1:5" x14ac:dyDescent="0.3">
      <c r="A18" s="27" t="s">
        <v>138</v>
      </c>
      <c r="B18" s="27" t="s">
        <v>139</v>
      </c>
      <c r="C18" s="27" t="s">
        <v>140</v>
      </c>
      <c r="D18" s="27" t="s">
        <v>141</v>
      </c>
      <c r="E18" s="52" t="s">
        <v>202</v>
      </c>
    </row>
    <row r="19" spans="1:5" x14ac:dyDescent="0.3">
      <c r="A19" s="27" t="s">
        <v>142</v>
      </c>
      <c r="B19" s="27" t="s">
        <v>143</v>
      </c>
      <c r="C19" s="27" t="s">
        <v>144</v>
      </c>
      <c r="D19" s="27" t="s">
        <v>145</v>
      </c>
      <c r="E19" s="52" t="s">
        <v>203</v>
      </c>
    </row>
    <row r="20" spans="1:5" x14ac:dyDescent="0.3">
      <c r="A20" s="27" t="s">
        <v>146</v>
      </c>
      <c r="B20" s="27" t="s">
        <v>147</v>
      </c>
      <c r="C20" s="27" t="s">
        <v>148</v>
      </c>
      <c r="D20" s="27" t="s">
        <v>149</v>
      </c>
      <c r="E20" s="52" t="s">
        <v>204</v>
      </c>
    </row>
    <row r="21" spans="1:5" x14ac:dyDescent="0.3">
      <c r="A21" s="27" t="s">
        <v>150</v>
      </c>
      <c r="B21" s="27" t="s">
        <v>151</v>
      </c>
      <c r="C21" s="27" t="s">
        <v>152</v>
      </c>
      <c r="D21" s="27" t="s">
        <v>153</v>
      </c>
      <c r="E21" s="52" t="s">
        <v>205</v>
      </c>
    </row>
    <row r="22" spans="1:5" x14ac:dyDescent="0.3">
      <c r="A22" s="27" t="s">
        <v>154</v>
      </c>
      <c r="B22" s="27" t="s">
        <v>155</v>
      </c>
      <c r="C22" s="27" t="s">
        <v>156</v>
      </c>
      <c r="D22" s="27" t="s">
        <v>157</v>
      </c>
      <c r="E22" s="52" t="s">
        <v>206</v>
      </c>
    </row>
    <row r="23" spans="1:5" x14ac:dyDescent="0.3">
      <c r="A23" s="27" t="s">
        <v>158</v>
      </c>
      <c r="B23" s="27" t="s">
        <v>159</v>
      </c>
      <c r="C23" s="27" t="s">
        <v>160</v>
      </c>
      <c r="D23" s="27" t="s">
        <v>161</v>
      </c>
      <c r="E23" s="52" t="s">
        <v>207</v>
      </c>
    </row>
    <row r="24" spans="1:5" x14ac:dyDescent="0.3">
      <c r="A24" s="27" t="s">
        <v>162</v>
      </c>
      <c r="B24" s="27" t="s">
        <v>163</v>
      </c>
      <c r="C24" s="27" t="s">
        <v>164</v>
      </c>
      <c r="D24" s="27" t="s">
        <v>165</v>
      </c>
      <c r="E24" s="52" t="s">
        <v>208</v>
      </c>
    </row>
    <row r="25" spans="1:5" x14ac:dyDescent="0.3">
      <c r="A25" s="27" t="s">
        <v>166</v>
      </c>
      <c r="B25" s="27" t="s">
        <v>167</v>
      </c>
      <c r="C25" s="27" t="s">
        <v>168</v>
      </c>
      <c r="D25" s="27" t="s">
        <v>169</v>
      </c>
      <c r="E25" s="52" t="s">
        <v>209</v>
      </c>
    </row>
    <row r="26" spans="1:5" x14ac:dyDescent="0.3">
      <c r="A26" s="27" t="s">
        <v>170</v>
      </c>
      <c r="B26" s="27" t="s">
        <v>171</v>
      </c>
      <c r="C26" s="27" t="s">
        <v>172</v>
      </c>
      <c r="D26" s="27" t="s">
        <v>173</v>
      </c>
      <c r="E26" s="52" t="s">
        <v>210</v>
      </c>
    </row>
    <row r="27" spans="1:5" x14ac:dyDescent="0.3">
      <c r="A27" s="27" t="s">
        <v>174</v>
      </c>
      <c r="B27" s="27" t="s">
        <v>175</v>
      </c>
      <c r="C27" s="27" t="s">
        <v>176</v>
      </c>
      <c r="D27" s="27" t="s">
        <v>177</v>
      </c>
      <c r="E27" s="52" t="s">
        <v>211</v>
      </c>
    </row>
    <row r="28" spans="1:5" x14ac:dyDescent="0.3">
      <c r="A28" s="27" t="s">
        <v>114</v>
      </c>
      <c r="B28" s="27" t="s">
        <v>115</v>
      </c>
      <c r="C28" s="27" t="s">
        <v>116</v>
      </c>
      <c r="D28" s="27" t="s">
        <v>117</v>
      </c>
      <c r="E28" s="52" t="s">
        <v>196</v>
      </c>
    </row>
  </sheetData>
  <autoFilter ref="A1:E27" xr:uid="{A00FE577-DF5B-4982-99B1-130CAB4B9611}">
    <sortState xmlns:xlrd2="http://schemas.microsoft.com/office/spreadsheetml/2017/richdata2" ref="A2:E27">
      <sortCondition ref="A1:A27"/>
    </sortState>
  </autoFilter>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4997a0e-1a84-462b-8262-c8a4efab5d2a">
      <Terms xmlns="http://schemas.microsoft.com/office/infopath/2007/PartnerControls"/>
    </lcf76f155ced4ddcb4097134ff3c332f>
    <TaxCatchAll xmlns="a19b3bb1-92c8-48ff-bcf7-647c98de80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F0108D79F28AE4AAEFF7E550921BD85" ma:contentTypeVersion="14" ma:contentTypeDescription="Create a new document." ma:contentTypeScope="" ma:versionID="d3b567bc84254e6964d6e0c6c040392f">
  <xsd:schema xmlns:xsd="http://www.w3.org/2001/XMLSchema" xmlns:xs="http://www.w3.org/2001/XMLSchema" xmlns:p="http://schemas.microsoft.com/office/2006/metadata/properties" xmlns:ns2="74997a0e-1a84-462b-8262-c8a4efab5d2a" xmlns:ns3="a19b3bb1-92c8-48ff-bcf7-647c98de808e" targetNamespace="http://schemas.microsoft.com/office/2006/metadata/properties" ma:root="true" ma:fieldsID="f5bb34bfd534093f45025f5c8fdafc73" ns2:_="" ns3:_="">
    <xsd:import namespace="74997a0e-1a84-462b-8262-c8a4efab5d2a"/>
    <xsd:import namespace="a19b3bb1-92c8-48ff-bcf7-647c98de808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97a0e-1a84-462b-8262-c8a4efab5d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26a6c2d-4615-4caa-b121-b2053391d533"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9b3bb1-92c8-48ff-bcf7-647c98de808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ebfcac7-65b4-49f6-92f5-326da17844de}" ma:internalName="TaxCatchAll" ma:showField="CatchAllData" ma:web="a19b3bb1-92c8-48ff-bcf7-647c98de808e">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A05EE1-B305-441D-AEEB-BB4EF9E80291}">
  <ds:schemaRefs>
    <ds:schemaRef ds:uri="74997a0e-1a84-462b-8262-c8a4efab5d2a"/>
    <ds:schemaRef ds:uri="http://schemas.microsoft.com/office/infopath/2007/PartnerControls"/>
    <ds:schemaRef ds:uri="http://schemas.openxmlformats.org/package/2006/metadata/core-properties"/>
    <ds:schemaRef ds:uri="http://schemas.microsoft.com/office/2006/documentManagement/types"/>
    <ds:schemaRef ds:uri="http://purl.org/dc/terms/"/>
    <ds:schemaRef ds:uri="http://www.w3.org/XML/1998/namespace"/>
    <ds:schemaRef ds:uri="a19b3bb1-92c8-48ff-bcf7-647c98de808e"/>
    <ds:schemaRef ds:uri="http://purl.org/dc/dcmityp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F9457BAC-84A2-4EA8-BB3C-2310FC9E892C}">
  <ds:schemaRefs>
    <ds:schemaRef ds:uri="http://schemas.microsoft.com/sharepoint/v3/contenttype/forms"/>
  </ds:schemaRefs>
</ds:datastoreItem>
</file>

<file path=customXml/itemProps3.xml><?xml version="1.0" encoding="utf-8"?>
<ds:datastoreItem xmlns:ds="http://schemas.openxmlformats.org/officeDocument/2006/customXml" ds:itemID="{47DD998E-07C6-488C-9E02-D09C852813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97a0e-1a84-462b-8262-c8a4efab5d2a"/>
    <ds:schemaRef ds:uri="a19b3bb1-92c8-48ff-bcf7-647c98de80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1. Project Worksheet</vt:lpstr>
      <vt:lpstr>2. Proj Description Generator</vt:lpstr>
      <vt:lpstr>Raw Data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iBuyPower</dc:creator>
  <cp:keywords/>
  <dc:description/>
  <cp:lastModifiedBy>Jeremy Burdick</cp:lastModifiedBy>
  <cp:revision/>
  <dcterms:created xsi:type="dcterms:W3CDTF">2019-12-10T21:44:42Z</dcterms:created>
  <dcterms:modified xsi:type="dcterms:W3CDTF">2023-12-18T15:21:43Z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0x0101000F0108D79F28AE4AAEFF7E550921BD85</vt:lpwstr>
  </property>
  <property fmtid="{D5CDD505-2E9C-101B-9397-08002B2CF9AE}" pid="3" name="MediaServiceImageTags">
    <vt:lpwstr/>
  </property>
</Properties>
</file>