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66925"/>
  <mc:AlternateContent xmlns:mc="http://schemas.openxmlformats.org/markup-compatibility/2006">
    <mc:Choice Requires="x15">
      <x15ac:absPath xmlns:x15ac="http://schemas.microsoft.com/office/spreadsheetml/2010/11/ac" url="https://d.docs.live.net/602fee3f6df79f28/Desktop/QRG/"/>
    </mc:Choice>
  </mc:AlternateContent>
  <xr:revisionPtr revIDLastSave="11" documentId="13_ncr:1_{7F2751C1-43D3-4133-AD98-FE77E0A358BE}" xr6:coauthVersionLast="47" xr6:coauthVersionMax="47" xr10:uidLastSave="{63198881-14D0-4812-95CD-7C2BAFA32B5F}"/>
  <bookViews>
    <workbookView xWindow="-120" yWindow="-120" windowWidth="29040" windowHeight="15720" tabRatio="680" xr2:uid="{CD977177-7AAD-461E-BF3C-AA3CEA7FD3F2}"/>
  </bookViews>
  <sheets>
    <sheet name="1. Project Worksheet" sheetId="1" r:id="rId1"/>
    <sheet name="2. Proj Description Generator" sheetId="11" r:id="rId2"/>
    <sheet name="Raw Data (2)" sheetId="10" state="hidden" r:id="rId3"/>
    <sheet name="Raw Data" sheetId="8" state="hidden" r:id="rId4"/>
  </sheets>
  <externalReferences>
    <externalReference r:id="rId5"/>
  </externalReferences>
  <definedNames>
    <definedName name="_xlnm._FilterDatabase" localSheetId="3" hidden="1">'Raw Data'!$A$1:$E$99</definedName>
    <definedName name="_xlnm._FilterDatabase" localSheetId="2" hidden="1">'Raw Data (2)'!$A$1:$E$27</definedName>
    <definedName name="Contact_Relationship_List">[1]List!$G$2:$G$6</definedName>
    <definedName name="LevelOfEducationCell">[1]Education!$F$7</definedName>
    <definedName name="LookUpHoursList">[1]List!$G$38:$I$43</definedName>
    <definedName name="Month_List">[1]List!$I$2:$I$13</definedName>
    <definedName name="MonthOfApp_List">[1]List!$I$24:$I$36</definedName>
    <definedName name="Primary_Industry_List">[1]List!$E$2:$E$18</definedName>
    <definedName name="Project_Role_List">[1]List!$C$2:$C$11</definedName>
    <definedName name="Slicer_Project_Overview1">#N/A</definedName>
    <definedName name="Year_List">[1]List!$M$2:$M$11</definedName>
    <definedName name="YearOfApp_List">[1]List!$K$24:$K$28</definedName>
  </definedNames>
  <calcPr calcId="181029"/>
  <pivotCaches>
    <pivotCache cacheId="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1" i="1" l="1"/>
  <c r="K257" i="1"/>
  <c r="D235" i="1"/>
  <c r="K241" i="1"/>
  <c r="D219" i="1"/>
  <c r="K225" i="1"/>
  <c r="D187" i="1"/>
  <c r="K193" i="1"/>
  <c r="D203" i="1"/>
  <c r="K209" i="1"/>
  <c r="D171" i="1"/>
  <c r="K177" i="1"/>
  <c r="K17" i="1"/>
  <c r="K33" i="1"/>
  <c r="K49" i="1"/>
  <c r="K65" i="1"/>
  <c r="K81" i="1"/>
  <c r="K97" i="1"/>
  <c r="K113" i="1"/>
  <c r="K129" i="1"/>
  <c r="K145" i="1"/>
  <c r="K161" i="1"/>
  <c r="D155" i="1"/>
  <c r="D139" i="1"/>
  <c r="D123" i="1"/>
  <c r="D107" i="1"/>
  <c r="D91" i="1"/>
  <c r="D75" i="1"/>
  <c r="D59" i="1"/>
  <c r="D43" i="1"/>
  <c r="D27" i="1"/>
  <c r="D11" i="1" l="1"/>
  <c r="O9" i="1" s="1"/>
  <c r="O10" i="1" l="1"/>
  <c r="O11" i="1"/>
  <c r="O12" i="1"/>
</calcChain>
</file>

<file path=xl/sharedStrings.xml><?xml version="1.0" encoding="utf-8"?>
<sst xmlns="http://schemas.openxmlformats.org/spreadsheetml/2006/main" count="1015" uniqueCount="476">
  <si>
    <t>Executive Summary</t>
  </si>
  <si>
    <t>Start Date (MM/YYYY)</t>
  </si>
  <si>
    <t># of Months</t>
  </si>
  <si>
    <t>Job Title</t>
  </si>
  <si>
    <t>Organization Address</t>
  </si>
  <si>
    <t>Phone</t>
  </si>
  <si>
    <t>Contact Name</t>
  </si>
  <si>
    <t>Email</t>
  </si>
  <si>
    <t>Total Months:</t>
  </si>
  <si>
    <t>Dashboard</t>
  </si>
  <si>
    <t>Project #98</t>
  </si>
  <si>
    <t>Warehouse Redesign</t>
  </si>
  <si>
    <t>Project #97</t>
  </si>
  <si>
    <t>Project #96</t>
  </si>
  <si>
    <t>Project #95</t>
  </si>
  <si>
    <t>Project #94</t>
  </si>
  <si>
    <t>Project #93</t>
  </si>
  <si>
    <t>Project #92</t>
  </si>
  <si>
    <t>Project #91</t>
  </si>
  <si>
    <t>Project #90</t>
  </si>
  <si>
    <t>Training Program</t>
  </si>
  <si>
    <t>Project #89</t>
  </si>
  <si>
    <t>Safety Program</t>
  </si>
  <si>
    <t>Project #88</t>
  </si>
  <si>
    <t>Safety Day</t>
  </si>
  <si>
    <t>Project #87</t>
  </si>
  <si>
    <t>Project #86</t>
  </si>
  <si>
    <t>Project #85</t>
  </si>
  <si>
    <t>Project #84</t>
  </si>
  <si>
    <t>Project #83</t>
  </si>
  <si>
    <t>Project #82</t>
  </si>
  <si>
    <t>Revamp Process</t>
  </si>
  <si>
    <t>Project #81</t>
  </si>
  <si>
    <t>Project #80</t>
  </si>
  <si>
    <t>Project #79</t>
  </si>
  <si>
    <t>Program Audit</t>
  </si>
  <si>
    <t>Project #78</t>
  </si>
  <si>
    <t>Project #77</t>
  </si>
  <si>
    <t>Project #76</t>
  </si>
  <si>
    <t>Project #75</t>
  </si>
  <si>
    <t>Procure Equipment</t>
  </si>
  <si>
    <t>Project #74</t>
  </si>
  <si>
    <t>Project #73</t>
  </si>
  <si>
    <t>Project #72</t>
  </si>
  <si>
    <t>Project #71</t>
  </si>
  <si>
    <t>Project #70</t>
  </si>
  <si>
    <t>Organizational Structure</t>
  </si>
  <si>
    <t>Project #69</t>
  </si>
  <si>
    <t>New Unit Standup</t>
  </si>
  <si>
    <t>Project #68</t>
  </si>
  <si>
    <t>Project #67</t>
  </si>
  <si>
    <t>Project #66</t>
  </si>
  <si>
    <t>New Technique or Tool</t>
  </si>
  <si>
    <t>Project #65</t>
  </si>
  <si>
    <t>New Study</t>
  </si>
  <si>
    <t>Project #64</t>
  </si>
  <si>
    <t>New Strategy</t>
  </si>
  <si>
    <t>Project #63</t>
  </si>
  <si>
    <t>Project #62</t>
  </si>
  <si>
    <t>Project #61</t>
  </si>
  <si>
    <t>Project #60</t>
  </si>
  <si>
    <t>Project #59</t>
  </si>
  <si>
    <t>Project #58</t>
  </si>
  <si>
    <t>New Publication</t>
  </si>
  <si>
    <t>Project #57</t>
  </si>
  <si>
    <t>Project #56</t>
  </si>
  <si>
    <t>Project #55</t>
  </si>
  <si>
    <t>Project #54</t>
  </si>
  <si>
    <t>Project #53</t>
  </si>
  <si>
    <t>Project #52</t>
  </si>
  <si>
    <t>Project #51</t>
  </si>
  <si>
    <t>New Program or Capability</t>
  </si>
  <si>
    <t>Project #50</t>
  </si>
  <si>
    <t>Project #49</t>
  </si>
  <si>
    <t>Project #48</t>
  </si>
  <si>
    <t>New Program Office</t>
  </si>
  <si>
    <t>Project #47</t>
  </si>
  <si>
    <t>Project #46</t>
  </si>
  <si>
    <t>Project #45</t>
  </si>
  <si>
    <t>Project #44</t>
  </si>
  <si>
    <t>Project #43</t>
  </si>
  <si>
    <t>Project #42</t>
  </si>
  <si>
    <t>Project #41</t>
  </si>
  <si>
    <t>Project #40</t>
  </si>
  <si>
    <t>Project #39</t>
  </si>
  <si>
    <t>Project #38</t>
  </si>
  <si>
    <t>Project #37</t>
  </si>
  <si>
    <t>Project #36</t>
  </si>
  <si>
    <t>Project #35</t>
  </si>
  <si>
    <t>Project #34</t>
  </si>
  <si>
    <t>Project #33</t>
  </si>
  <si>
    <t>Project #32</t>
  </si>
  <si>
    <t>Project #31</t>
  </si>
  <si>
    <t>New Procedures or Process</t>
  </si>
  <si>
    <t>Project #30</t>
  </si>
  <si>
    <t>Project #29</t>
  </si>
  <si>
    <t>New Manpower Program</t>
  </si>
  <si>
    <t>Project #28</t>
  </si>
  <si>
    <t>Project #27</t>
  </si>
  <si>
    <t>Project #26</t>
  </si>
  <si>
    <t>Inspection or Assessment</t>
  </si>
  <si>
    <t>Project #25</t>
  </si>
  <si>
    <t>Project #24</t>
  </si>
  <si>
    <t>Project #23</t>
  </si>
  <si>
    <t>Project #22</t>
  </si>
  <si>
    <t>Fundraiser</t>
  </si>
  <si>
    <t>Project #21</t>
  </si>
  <si>
    <t>Project #20</t>
  </si>
  <si>
    <t>Project #19</t>
  </si>
  <si>
    <t>Project #18</t>
  </si>
  <si>
    <t>Project #17</t>
  </si>
  <si>
    <t>Project #16</t>
  </si>
  <si>
    <t>Project #15</t>
  </si>
  <si>
    <t>Project #14</t>
  </si>
  <si>
    <t>Facilitated Meeting</t>
  </si>
  <si>
    <t>Project #13</t>
  </si>
  <si>
    <t>Project #12</t>
  </si>
  <si>
    <t>Exercise</t>
  </si>
  <si>
    <t>Project #11</t>
  </si>
  <si>
    <t>Equipment Upgrade</t>
  </si>
  <si>
    <t>Project #9</t>
  </si>
  <si>
    <t>Project #8</t>
  </si>
  <si>
    <t>Project #7</t>
  </si>
  <si>
    <t>Project #6</t>
  </si>
  <si>
    <t>Project #10</t>
  </si>
  <si>
    <t>Deploy Assets or People</t>
  </si>
  <si>
    <t>Project #5</t>
  </si>
  <si>
    <t>Decommissioned Asset</t>
  </si>
  <si>
    <t>Project #4</t>
  </si>
  <si>
    <t>Change Management</t>
  </si>
  <si>
    <t>Project #3</t>
  </si>
  <si>
    <t>Project #2</t>
  </si>
  <si>
    <t>Project #1</t>
  </si>
  <si>
    <t>Ceremony</t>
  </si>
  <si>
    <t>Project Category</t>
  </si>
  <si>
    <t>Have you ever helped facilitate a change?</t>
  </si>
  <si>
    <t>Have you upgraded, modified, or, updated a weapon system or equipment?</t>
  </si>
  <si>
    <t>Have you taken part in a military or training exercise?</t>
  </si>
  <si>
    <t>Have you facilitated, led, or started a meeting?</t>
  </si>
  <si>
    <t>Have you developed new standard operating procedures or new way of getting things done?</t>
  </si>
  <si>
    <t>Have you stood up a new office or program?</t>
  </si>
  <si>
    <t>Have you authored, coordinated, or edited a new publication?</t>
  </si>
  <si>
    <t>Have you utilized a new strategy?</t>
  </si>
  <si>
    <t>Have you conducted a study to see if there is a better way or validated the current way?</t>
  </si>
  <si>
    <t>Have you been a part of a new unit standup?</t>
  </si>
  <si>
    <t>Have you help reorganize, right-size, or ensure you organization is effective or efficient?</t>
  </si>
  <si>
    <t>Have you inspected or audited a function, program, process or unit?</t>
  </si>
  <si>
    <t xml:space="preserve">Have you revamped an existing process? </t>
  </si>
  <si>
    <t>Have you made anything safer?</t>
  </si>
  <si>
    <t>Did you lead or assist in a facility, room, or unit redesign?</t>
  </si>
  <si>
    <t>Project Manager</t>
  </si>
  <si>
    <t>End Date (MM/YYYY)</t>
  </si>
  <si>
    <t>Project Overview</t>
  </si>
  <si>
    <t>Project Ex. #</t>
  </si>
  <si>
    <t>Project Initiating Statements</t>
  </si>
  <si>
    <t>Complete Project Narratives For Benchmarking</t>
  </si>
  <si>
    <t>Have you ever Led or organized a ceremony or banquet?</t>
  </si>
  <si>
    <t>Identified &amp; analyzed stakeholders to conduct an Air Force Birthday event for 400 attendees to celebrate Air Force heritage (IN).</t>
  </si>
  <si>
    <t>Identified &amp; analyzed stakeholders to conduct an Air Force Birthday event for 400 attendees to celebrate Air Force heritage (IN). Developed the change management plan by defining how changes would be addressed &amp; controlled (PL). Led &amp; developed the team to execute tasks to achieve deliverables (EX). Used variance analysis &amp; WPR to report project performance to engage stakeholders (MC). Used OPA to archive all project documents for use in future projects, planning &amp; audits (CL).</t>
  </si>
  <si>
    <t>Obtained sponsor's approval of the charter to conduct the base's Native American Heritage Observance Month (IN).</t>
  </si>
  <si>
    <t>Obtained sponsor's approval of the charter to conduct the base's Native American Heritage Observance Month (IN). Created the WBS (PL). Used motivation theories &amp; coaching techniques to maximize team performance (EX). Used risk audits to continuously update the risk register &amp; evaluate the effectiveness of response strategies (MC). Used OPA to obtain financial, legal &amp; administrative closure &amp; ensure liability transfer (CL).</t>
  </si>
  <si>
    <t>Assessed project expectations &amp; goals to conduct the Wing's annual awards banquet (IN).</t>
  </si>
  <si>
    <t>Assessed project expectations &amp; goals to conduct the Wing's annual awards banquet (IN). Developed the quality management plan &amp; defined the product's quality standards to control quality costs (PL). Used the change management plan to integrate all approved changes to meet project requirements (EX). Used inspections &amp; audits to verify deliverables met established quality standards (MC). Obtained final sponsor acceptance of the deliverables to confirm the scope was achieved (CL).</t>
  </si>
  <si>
    <t>Identified &amp; analyzed stakeholders to align expectations &amp; gain project support (IN).</t>
  </si>
  <si>
    <t>Identified &amp; analyzed stakeholders to align expectations &amp; gain project support (IN). Developed the change management plan by defining how changes would be addressed &amp; controlLed to track &amp; manage change (PL). Used the risk management plan &amp; approved responses to minimize the impact of the risks &amp; take advantage of opportunities on the project (EX). Followed the change management plan to manage changes to the project scope, schedule, &amp; costs to ensure that project goals remained aligned with business needs &amp; stakeholder expectations (MC). Transferred the ownership of deliverables to the assigned stakeholders in accordance with the project plan to close project (CL).</t>
  </si>
  <si>
    <t>Have you taken part in decommissioning or retiring an asset?</t>
  </si>
  <si>
    <t>Led charter development to ensure stakeholder agreement to shutdown a $116M ground station (IN).</t>
  </si>
  <si>
    <t>Led charter development to ensure stakeholder agreement to shutdown a $116M ground station (IN). Developed the HR management plan &amp; defined the team's roles, responsibilities deliverables (PL). Used the risk management plan &amp; approved responses to manage project threats &amp; opportunities (EX). Used issue log reviews to determine corrective actions to minimize the impact of project issues (MC). Used OPA to obtain financial, legal &amp; administrative closure &amp; transfer liability (CL).</t>
  </si>
  <si>
    <t>Have you deployed or helped assets deploy?</t>
  </si>
  <si>
    <t>Identified &amp; analyzed stakeholders to align expectations &amp; gain project support to deploy the Brigade EO &amp; SHARP office overseas (IN).</t>
  </si>
  <si>
    <t>Identified &amp; analyzed stakeholders to align expectations &amp; gain project support to deploy the Brigade EO &amp; SHARP office overseas (IN). Developed the HR management plan &amp; defined the team's roles, responsibilities &amp; deliverables (PL). Used the change management plan to integrate all approved changes to meet requirements (EX). Used issue log reviews to determine corrective actions to minimize the impact of issues (MC). Used OPA to obtain financial, legal &amp; administrative closure &amp; ensure liability transfer (CL).</t>
  </si>
  <si>
    <t>Identified &amp; analyzed stakeholders to deploy 17 teams &amp; 220K pounds of equipment to achieve a multi-domain combat success (IN).</t>
  </si>
  <si>
    <t>Identified &amp; analyzed stakeholders to deploy 17 teams &amp; 220K pounds of equipment to achieve a multi-domain combat success (IN). Developed the HR management plan &amp; defined the team's roles, responsibilities &amp; deliverables (PL). Led &amp; developed the team to execute tasks to achieve deliverables (EX). Used lessons learned to enable continuous incremental project improvement (MC). Collated lessons learned to conduct a full project review for the organization's knowledge base (CL).</t>
  </si>
  <si>
    <t>Identified &amp; analyzed stakeholders to transfer $200B weapon system to a new operations facility &amp; conduct the opening ceremony (IN).</t>
  </si>
  <si>
    <t>Identified &amp; analyzed stakeholders to transfer $200B weapon system to a new operations facility &amp; conduct the opening ceremony (IN). Developed the scope management plan to define &amp; manage the approved scope (PL). Led &amp; developed the team to execute tasks to achieve deliverables (EX). Used issue log reviews to determine corrective actions to minimize the impact of project issues (MC). Used OPA to obtain financial, legal administrative closure &amp; transfer liability (CL).</t>
  </si>
  <si>
    <t>Identified stakeholders &amp; analyzed expectations to move my unit into a new office building to meet a 200% increase in workforce size (IN).</t>
  </si>
  <si>
    <t>Identified stakeholders &amp; analyzed expectations to move my unit into a new office building to meet a 200% increase in workforce size (IN). Developed the scope management plan to define &amp; manage the approved scope (PL). Led &amp; developed the team to execute tasks to achieve deliverables (EX). Used variance analysis &amp; WPR to report project performance to engage stakeholders (MC). Delivered the final project report to document project performance, evaluation &amp; closure (CL).</t>
  </si>
  <si>
    <t>Obtained sponsor's charter approval to inventory, package &amp; ship $7.3M in equipment back to US to leave geographical location (IN).</t>
  </si>
  <si>
    <t>Obtained sponsor's charter approval to inventory, package &amp; ship $7.3M in equipment back to US to leave geographical location (IN). Developed the scope management plan &amp; WBS to establish the approved scope (PL). Used motivation theories &amp; coaching techniques to maximize team performance (EX). Used issue log reviews to determine corrective actions to minimize the impact of issues (MC). Transferred deliverables ownership to assigned stakeholders using the project plan (CL).</t>
  </si>
  <si>
    <t>Identified &amp; analyzed stakeholders to conduct a $16M upgrade to an Air Force dynamic global warning system (IN).</t>
  </si>
  <si>
    <t>Identified &amp; analyzed stakeholders to conduct a $16M upgrade to an Air Force dynamic global warning system (IN). Developed the change management plan by defining how changes would be managed (PL). Led &amp; developed the team to execute tasks to achieve deliverables (EX). Used the change management plan to control the approved scope, schedule &amp; costs to expectations(MC). Used meetings &amp; stakeholder feedback to measure customer satisfaction (CL).</t>
  </si>
  <si>
    <t>Used available information &amp; stakeholder meetings to provide a military exercise with combat aviation capabilities (IN).</t>
  </si>
  <si>
    <t>Used available information &amp; stakeholder meetings to provide a military exercise with combat aviation capabilities (IN). Developed the procurement management plan based on the project scope, budget &amp; schedule to ensure resource availability (PL). Used the change management plan to integrate all approved changes to meet project requirements (EX). Used the change management plan to manage the approved project scope, schedule &amp; costs (MC). Obtained final sponsor acceptance of the deliverables to confirm the scope was achieved (CL).</t>
  </si>
  <si>
    <t>Obtained sponsor's charter approval to conduct 2 large-scale training exercises, 1 at day &amp; 1 at night, to develop workforce skills in new heavy earth moving equipment operation (IN)</t>
  </si>
  <si>
    <t>Obtained sponsor's charter approval to conduct 2 large-scale training exercises, 1 at day &amp; 1 at night, to develop workforce skills in new heavy earth moving equipment operation (IN). Created the WBS (PL). Led &amp; developed the project team to execute tasks to achieve project deliverables (EX). Used variance analysis &amp; WPR to report project performance to engage stakeholders (MC). Collated lessons learned to conduct a full project review for the organization's knowledge base (CL).</t>
  </si>
  <si>
    <t>Identified stakeholders &amp; analyzed expectations to coordinate the multi-agency national Reagan National Defense Forum 2018 (IN).</t>
  </si>
  <si>
    <t>Identified stakeholders &amp; analyzed expectations to coordinate the multi-agency national Reagan National Defense Forum 2018 (IN). Assessed the charter, lessons learned &amp; requirements to establish detailed deliverables (PL). Led &amp; developed the team to execute tasks to achieve deliverables (EX). Used variance analysis &amp; WPR to report project performance to engage stakeholders (MC). Used interviews &amp; stakeholder feedback to measure customer satisfaction (CL).</t>
  </si>
  <si>
    <t>Identified key project requirements, expectations &amp; goals to assemble multiple agencies for participation in the 2017 Reagan National Defense Forum (IN).</t>
  </si>
  <si>
    <t>Identified key project requirements, expectations &amp; goals to assemble multiple agencies for participation in the 2017 Reagan National Defense Forum (IN). Assessed the charter, lessons learned &amp; requirements to establish detailed deliverables (PL). Led &amp; developed the team to execute tasks to achieve deliverables (EX). Used the change management plan to control the approved scope, schedule &amp; costs to expectations (MC). Used interviews &amp; stakeholder feedback to measure customer satisfaction (CL).</t>
  </si>
  <si>
    <t>Identified stakeholders &amp; analyzed expectations to conduct the Air Force Secretary's Senate Armed Services Committee hearing on Space Launch (IN).</t>
  </si>
  <si>
    <t>Identified stakeholders &amp; analyzed expectations to conduct the Air Force Secretary's Senate Armed Services Committee hearing on Space Launch (IN). Developed the change management plan by defining how changes would be managed (PL). Used the stakeholder management plan to establish &amp; manage stakeholder relationships (EX). Used risk audits to continuously update the risk register &amp; evaluate the effectiveness of response strategies (MC). Transferred deliverables ownership to assigned stakeholders using the project plan (CL).</t>
  </si>
  <si>
    <t>Obtained sponsor's charter approval creating project commitment &amp; PM authority to conduct an official Senate Armed Services Committee staff trip to India (IN).</t>
  </si>
  <si>
    <t>Obtained sponsor's charter approval creating project commitment &amp; PM authority to conduct an official Senate Armed Services Committee staff trip to India (IN). Developed the HR management plan &amp; defined the team's roles, responsibilities &amp; deliverables (PL). Led &amp; developed the team to execute tasks to achieve deliverables (EX). Used risk audits to update the risk register &amp; evaluate the effectiveness of response strategies (MC). Used OPA to archive all project documents to comply with statutory requirements (CL).</t>
  </si>
  <si>
    <t>Obtained sponsor's charter approval to conduct a F-22 tour for 41 allies to enhance NATO relationships(IN).</t>
  </si>
  <si>
    <t>Obtained sponsor's charter approval to conduct a F-22 tour for 41 allies to enhance NATO relationships (IN). Developed the communications management plan based on the project organizational structure &amp; stakeholder requirements (PL). Led &amp; developed the project team to execute tasks to achieve project deliverables (EX). Used the change management plan to control the project scope, schedule, costs &amp; stakeholder expectations (MC). Used surveys &amp; stakeholder feedback to measure customer satisfaction (CL).</t>
  </si>
  <si>
    <t>Identified stakeholders &amp; project goals to create a partner outreach program to strengthen the organization's ties with 6 countries (IN).</t>
  </si>
  <si>
    <t>Identified stakeholders &amp; project goals to create a partner outreach program to strengthen the organization's ties with 6 countries (IN). Developed the change management plan by defining how changes would be addressed &amp; controlled (PL). Led &amp; developed the project team to execute tasks to achieve deliverables (EX). Used variance analysis &amp; WPR to report project performance to engage stakeholders (MC). Delivered the final report to document project performance &amp; closure to stakeholders (CL).</t>
  </si>
  <si>
    <t>Identified key project requirements, deliverables, expectations &amp; goals to lead 37 Nations increasing an aligned, cohesive South Asia Strategy (IN).</t>
  </si>
  <si>
    <t>Identified key project requirements, deliverables, expectations &amp; goals to lead 37 Nations increasing an aligned, cohesive South Asia Strategy (IN). Developed the scope management plan to define &amp; manage the approved scope (PL). Used the HR &amp; procurement management plans to acquire &amp; manage project resources (EX). Used the change management plan to control the approved scope, schedule &amp; costs to expectations(MC). Transferred deliverables ownership to the assigned stakeholders using the project plan (CL).</t>
  </si>
  <si>
    <t>Identified &amp; analyzed stakeholders to lead 116 people executing a $1.4M project budget to conduct an international relations improvement project (IN).</t>
  </si>
  <si>
    <t>Identified &amp; analyzed stakeholders to lead 116 people executing a $1.4M project budget to conduct an international relations improvement project (IN). Developed the change management plan by defining how changes would be managed (PL). Used the HR &amp; procurement management plans to acquire &amp; manage project resources (EX). Used variance analysis &amp; WPR to report project performance to engage stakeholders (MC). Transferred deliverables ownership to the assigned stakeholders using the project plan (CL).</t>
  </si>
  <si>
    <t>How many fundraisers have you Led or chaired?</t>
  </si>
  <si>
    <t>Used available information &amp; stakeholder meetings to organize an EOD Wounded Warrior fundraiser event to support fallen or wounded EOD techs &amp; their families (IN).</t>
  </si>
  <si>
    <t>Used available information &amp; stakeholder meetings to organize an EOD Wounded Warrior fundraiser event to support fallen or wounded EOD techs &amp; their families (IN). Assessed the charter, lessons learned &amp; requirements to establish detailed deliverables (PL). Used motivation theories &amp; coaching techniques to maximize team performance (EX). Used variance analysis &amp; WPR to report project performance to engage stakeholders (MC). Used OPA to obtain financial, legal &amp; administrative project closure &amp; ensure liability transfer (CL).</t>
  </si>
  <si>
    <t>Identified &amp; analyzed stakeholders &amp; expectations to organize a vendor bazaar for &amp; Air Force Sergeants Association fundraising event (IN).</t>
  </si>
  <si>
    <t>Identified &amp; analyzed stakeholders &amp; expectations to organize a vendor bazaar for &amp; Air Force Sergeants Association fundraising event (IN). Assessed the charter, lessons learned &amp; requirements to establish detailed deliverables (PL). Used the HR &amp; procurement management plans to acquire &amp; manage resources (EX). Used variance analysis &amp; WPR to report project performance to engage stakeholders (MC). Used OPA to archive all project documents to comply with statutory requirements (CL).</t>
  </si>
  <si>
    <t>Obtained sponsor's charter approval to conduct a golf tournament fundraiser for an EOD Wounded Warrior organization (IN).</t>
  </si>
  <si>
    <t>Obtained sponsor's charter approval to conduct a golf tournament fundraiser for an EOD Wounded Warrior organization (IN). Developed the cost management plan based on the approved scope, schedule, resources &amp; charter (PL). Used the stakeholder management plan to establish &amp; manage stakeholder relationships &amp; expectations (EX). Used risk audits to continuously update the risk register &amp; evaluate response strategies effectiveness (MC). Used OPA to obtain financial, legal &amp; administrative closure &amp; ensure liability transfer (CL).</t>
  </si>
  <si>
    <t>Identified key project requirements, deliverables, expectations &amp; goals to conduct a charity drive to give low income families toys during the holiday season (IN).</t>
  </si>
  <si>
    <t>Identified key project requirements, deliverables, expectations &amp; goals to conduct a charity drive to give low income families toys during the holiday season (IN). Developed the HR management plan &amp; defined the team's roles, responsibilities &amp; deliverables (PL). Used motivation theories &amp; coaching techniques to maximize team performance (EX). Analyzed lessons learned to enable continuous incremental project improvement (MC). Used OPA to obtain financial, legal &amp; administrative closure &amp; transfer liability (CL).</t>
  </si>
  <si>
    <t>Been a part of or Led an assessment or an inspection?</t>
  </si>
  <si>
    <t>Assessed stakeholder expectations &amp; project requirements to conduct a higher headquarters' staff inspection of the EOE program (IN).</t>
  </si>
  <si>
    <t>Assessed stakeholder expectations &amp; project requirements to conduct a higher headquarters' staff inspection of the EOE program (IN). Developed the change management plan by defining how changes would be addressed &amp; controlled(PL). Used the communications plan to manage information &amp; stakeholder engagement (EX). Used issue log reviews to determine corrective actions to minimize the impact of issues (MC). Obtained final sponsor acceptance of the deliverables to confirm the scope was achieved (CL).</t>
  </si>
  <si>
    <t>Identified stakeholders &amp; project goals to conduct an organizational assessment of the EEO &amp; sexual assault response &amp; prevention program (IN).</t>
  </si>
  <si>
    <t>Identified stakeholders &amp; project goals to conduct an organizational assessment of the EEO &amp; sexual assault response &amp; prevention program (IN). Developed the scope management plan &amp; WBS to establish the approved project scope (PL). Used the change management plan to integrate all approved changes to meet requirements (EX). Used inspections &amp; audits to verify deliverables met established quality standards (MC). Obtained final sponsor acceptance of the deliverables to confirm the scope was achieved (CL).</t>
  </si>
  <si>
    <t>Assessed stakeholder expectations &amp; project goals to stakeholders to prepare a specifications for an impromptu higher headquarters inspection (IN).</t>
  </si>
  <si>
    <t>Assessed stakeholder expectations &amp; project goals to stakeholders to prepare a specifications for an impromptu higher headquarters inspection (IN). Developed the scope management plan &amp; WBS to establish the approved scope (PL). Led &amp; developed the project team to execute tasks to achieve deliverables (EX). Used issue log reviews to determine corrective actions to minimize the impact of project issues (MC). Collated project lessons learned to conduct a full project review for the organizations knowledge base (CL).</t>
  </si>
  <si>
    <t>Have you Led or organized a manpower or staffing redesign?</t>
  </si>
  <si>
    <t>Used available information &amp; stakeholder meetings to create a new organizational manpower staffing program (IN).</t>
  </si>
  <si>
    <t>Used available information &amp; stakeholder meetings to create a new organizational manpower staffing program (IN). Assessed the charter, lessons learned &amp; requirements to establish detailed deliverables (PL). Used the stakeholder management plan to establish &amp; manage stakeholder relationships &amp; expectations (EX). Used issue log reviews to determine corrective actions to minimize the impact of project issues (MC). Transferred deliverables ownership to the assigned stakeholders using the project plan (CL).</t>
  </si>
  <si>
    <t>Assessed project expectations &amp; goals to establish a standard organizational staffing / manning structure(IN).</t>
  </si>
  <si>
    <t>Assessed project expectations &amp; goals to establish a standard organizational staffing / manning structure (IN). Developed the HR management plan &amp; defined the team's roles responsibilities &amp; deliverables (PL). Used the stakeholder management plan to establish &amp; manage stakeholder relationships &amp; expectations (EX). Used variance analysis &amp; WPR to report project performance to engage stakeholders (MC). Collated lessons learned documented throughout the project &amp; conducted a comprehensive project review (CL).</t>
  </si>
  <si>
    <t>Assessed project expectations goals to create a new set of purchasing procedures for the organization's Logistics department (IN).</t>
  </si>
  <si>
    <t>Assessed project expectations goals to create a new set of purchasing procedures for the organization's Logistics department (IN). Developed the scope management plan to define &amp; manage the approved scope (PL). Led &amp; developed the team to execute tasks to achieve deliverables (EX). Used variance analysis &amp; WPR to report project performance to engage stakeholders (MC). Obtained final sponsor acceptance of the deliverables to confirm the scope was achieved (CL).</t>
  </si>
  <si>
    <t>Participated in charter development to create a new series of management engineering events to be Used by the organization's various business units (IN).</t>
  </si>
  <si>
    <t>participated in charter development to create a new series of management engineering events to be Used by the organization's various business units (IN). Developed the scope management plan to define &amp; manage the approved scope (PL). Used the stakeholder management plan to establish &amp; manage stakeholder relationships &amp; expectations (EX). Used variance analysis &amp; WPR to report project performance to engage stakeholders (MC). Collated lessons learned documented throughout the project (CL).</t>
  </si>
  <si>
    <t>Led charter development to ensure stakeholder agreement to develop an aircraft engine intake repair SOP to increase flight safety (IN).</t>
  </si>
  <si>
    <t>Led charter development to ensure stakeholder agreement to develop an aircraft engine intake repair SOP to increase flight safety (IN). Assessed the charter, lessons learned &amp; requirements to establish detailed deliverables (PL). Used the communications plan to manage information flow &amp; stakeholder expectations (EX). Used lessons learned to enable continuous incremental project improvement (MC). Transferred deliverables ownership to assigned stakeholders using the project plan (CL).</t>
  </si>
  <si>
    <t>Led charter development to ensure stakeholder agreement to write an SOP to replace corroded aircraft wings to increase flight safety (IN).</t>
  </si>
  <si>
    <t>Led charter development to ensure stakeholder agreement to write an SOP to replace corroded aircraft wings to increase flight safety (IN). Developed the procurement management plan based on the approved scope, budget &amp; schedule to ensure resource availability (PL). Led &amp; developed the team to execute tasks to achieve deliverables (EX). Used issue log reviews to determine corrective actions to minimize the impact of project issues (MC). Used meetings &amp; observations to measure customer satisfaction (CL).</t>
  </si>
  <si>
    <t>Obtained sponsor's charter approval to rewrite the aircraft fuel tank entry SOP to enhance personnel safety (IN).</t>
  </si>
  <si>
    <t>Obtained sponsor's charter approval to rewrite the aircraft fuel tank entry SOP to enhance personnel safety (IN). Created the WBS (PL). Used the HR &amp; procurement management plans to acquire &amp; manage project resources (EX). Used risk audits to continuously update the risk register &amp; evaluate the effectiveness of response strategies (MC). Used OPA to archive all project documents to comply with statutory requirements (CL).</t>
  </si>
  <si>
    <t>Identified stakeholders &amp; analyzed expectations to create &amp; publish a SOP codifying HR &amp; staffing processes &amp; procedures (IN).</t>
  </si>
  <si>
    <t>Identified stakeholders &amp; analyzed expectations to create &amp; publish a SOP codifying HR &amp; staffing processes &amp; procedures (IN). Assessed the charter, lessons learned &amp; requirements to establish detailed deliverables (PL). Used motivation theories &amp; coaching techniques to maximize team performance (EX). Analyzed lessons learned to enable continuous incremental project improvement (MC). Transferred deliverables ownership to assigned stakeholders using the project plan (CL).</t>
  </si>
  <si>
    <t>Used available information &amp; stakeholder meetings to rewrite Air Force SOP on Explosive Storage Section for Egress, saving 8 hrs. per every job (IN).</t>
  </si>
  <si>
    <t>Used available information &amp; stakeholder meetings to rewrite Air Force SOP on Explosive Storage Section for Egress, saving 8 hrs. per every job (IN). Created the WBS (PL). Used the risk management plan &amp; approved responses to manage project threats &amp; opportunities (EX). Used audits to verify project deliverables met established quality standards (MC). Transferred deliverables ownership to the assigned stakeholders using the project plan (CL).</t>
  </si>
  <si>
    <t>Identified stakeholders &amp; analyzed expectations to conduct a hazardous munitions inventory to accept new munitions while meeting inventory requirements (IN).</t>
  </si>
  <si>
    <t>Identified stakeholders &amp; analyzed expectations to conduct a hazardous munitions inventory to accept new munitions while meeting inventory requirements (IN). Assessed the charter, lessons learned &amp; requirements to establish detailed deliverables (PL). Used motivation theories &amp; coaching techniques to maximize team performance (EX). Used risk audits to update the risk register &amp; evaluate response strategies effectiveness (MC). Used OPA to archive all project documents to comply with statutory requirements (CL).</t>
  </si>
  <si>
    <t>Used available information &amp; stakeholder meetings to develop a criminal evidence collection &amp; consolidation method that complied with international regulations (IN).</t>
  </si>
  <si>
    <t>Used available information &amp; stakeholder meetings to develop a criminal evidence collection &amp; consolidation method that complied with international regulations (IN). Developed the HR management plan &amp; defined the team's roles, responsibilities &amp; deliverables (PL). Used the communications plan to manage information flow to keep stakeholders engaged (EX). Used variance analysis &amp; WPR to report project performance &amp; engage stakeholders (MC). Transferred deliverables ownership to assigned stakeholders using the project plan (CL).</t>
  </si>
  <si>
    <t>Assessed project expectations &amp; goals to revamp a critical explosives inventory control process to meet stock minimums (IN).</t>
  </si>
  <si>
    <t>Assessed project expectations &amp; goals to revamp a critical explosives inventory control process to meet stock minimums (IN). Developed the HR management plan &amp; defined the team's roles, responsibilities &amp; deliverables (PL). Used the HR &amp; procurement management plans to acquire &amp; manage resources to meet project objectives (EX). Used issue log reviews to determine corrective actions to minimize the impact of issues (MC). Obtained final sponsor's acceptance of the deliverables to confirm the scope was achieved (CL).</t>
  </si>
  <si>
    <t>Identified stakeholders &amp; project goals to conduct a Battalion drug urinalysis (IN).</t>
  </si>
  <si>
    <t>Identified stakeholders &amp; project goals to conduct a Battalion drug urinalysis (IN). Assessed the charter, lessons learned &amp; project requirements to establish detailed deliverables (PL). Used inspections &amp; stakeholder feedback to ensure performed work met the required quality standards (EX). Used inspections &amp; observations to verify project deliverables met quality standards (MC). Transferred deliverables ownership to assigned stakeholders using the project plan (CL).</t>
  </si>
  <si>
    <t>Identified &amp; analyzed stakeholders to create &amp; implement an accountable inventory tracking system (IN).</t>
  </si>
  <si>
    <t>Identified &amp; analyzed stakeholders to create &amp; implement an accountable inventory tracking system (IN). Developed the change management plan by defining how changes would be managed (PL). Used audits to ensure performed work met the required quality standards (EX). Used inspections to verify deliverables met established quality standards (MC). Used OPA to archive all project documents to comply with statutory requirements (CL).</t>
  </si>
  <si>
    <t>Identified stakeholders &amp; analyzed expectations to revise the process by which Congressional Travel requests are submitted &amp; processed for action (IN).</t>
  </si>
  <si>
    <t>Identified stakeholders &amp; analyzed expectations to revise the process by which Congressional Travel requests are submitted &amp; processed for action (IN). Developed the HR management plan &amp; defined the team's roles, responsibilities &amp; deliverables (PL). Used the change management plan to integrate all approved changes to meet project requirements (EX). Used audits to verify deliverables met established quality standards (MC). Obtained final sponsor acceptance of the deliverables to confirm the scope was achieved (CL).</t>
  </si>
  <si>
    <t>Identified key project requirements, deliverables, expectations &amp; goals to design &amp; implement expense accounting &amp; archiving procedures for Congressional travel trips (IN).</t>
  </si>
  <si>
    <t>Identified key project requirements, deliverables, expectations &amp; goals to design &amp; implement expense accounting &amp; archiving procedures for Congressional travel trips (IN). Developed the scope management plan to define &amp; manage the approved scope (PL). Led &amp; developed the team to execute tasks to achieve deliverables (EX). Used variance analysis &amp; WPR to report project performance to engage stakeholders (MC). Obtained final sponsor acceptance of the deliverables to confirm the scope was achieved (CL).</t>
  </si>
  <si>
    <t>Identified key project requirements, deliverables, expectations &amp; goals to create &amp; implement a Congressional outreach program increasing awareness of Air Force programs &amp; processes(IN).</t>
  </si>
  <si>
    <t>Identified key project requirements, deliverables, expectations &amp; goals to create &amp; implement a Congressional outreach program increasing awareness of Air Force programs &amp; processes (IN). Created the WBS (PL). Used inspections to ensure performed work met the quality standards (EX). Used the change management plan to control the approved scope, schedule &amp; costs to expectations (MC). Used meetings &amp; stakeholder feedback to measure customer satisfaction (CL).</t>
  </si>
  <si>
    <t>Identified key project requirements, deliverables, expectations &amp; goals to revamp base's Family Care Program, raising completion rate from 3% to 98% in 4 months (IN).</t>
  </si>
  <si>
    <t>Identified key project requirements, deliverables, expectations &amp; goals to revamp base's Family Care Program, raising completion rate from 3% to 98% in 4 months (IN). Developed the change management plan by defining how changes would be managed (PL). Used motivation theories &amp; coaching techniques to maximize team performance (EX). Used variance analysis &amp; WPR to report project performance to engage stakeholders (MC). Transferred deliverables ownership to the assigned stakeholders using the project plan (CL).</t>
  </si>
  <si>
    <t>Assessed project expectations &amp; goals to produce a high visibility crisis reporting process to monitor India/Pakistan relations (IN).</t>
  </si>
  <si>
    <t>Assessed project expectations &amp; goals to produce a high visibility crisis reporting process to monitor India/Pakistan relations (IN). Developed the change management plan by defining how changes would be managed (PL). Used the change management plan to integrate all approved changes to meet project requirements (EX). Used the change management plan to control the approved scope, schedule &amp; costs to expectations (MC). Used meetings &amp; stakeholder feedback to measure customer satisfaction (CL).</t>
  </si>
  <si>
    <t>Identified key business requirements, customer expectations &amp; project goals to stand&amp; up the brigade's equal opportunity office &amp; program (IN).</t>
  </si>
  <si>
    <t>Identified key business requirements, customer expectations &amp; project goals to stand&amp; up the brigade's equal opportunity office &amp; program (IN). Assessed the charter, lessons learned &amp; requirements to establish detailed deliverables (PL). Used the stakeholder management plan to manage stakeholder relationships &amp; expectations (EX). Used issue log reviews to determine corrective actions to minimize the impact of issues (MC). Collated lessons learned to conduct a full project review to update the organization's knowledge base (CL).</t>
  </si>
  <si>
    <t>Identified &amp; analyzed stakeholders to align expectations &amp; to create &amp; setup a new Communications Security program for a new F-35 unit (IN).</t>
  </si>
  <si>
    <t>Identified &amp; analyzed stakeholders to align expectations &amp; to create &amp; setup a new Communications Security program for a new F-35 unit (IN). Developed the scope management plan to define &amp; manage the approved scope (PL). Used the HR &amp; procurement management plans to acquire &amp; manage project resources (EX). Used variance analysis &amp; WPR to report project performance to engage stakeholders (MC). Delivered the final project report to document project performance, evaluation &amp; closure (CL).</t>
  </si>
  <si>
    <t>Used available information &amp; stakeholder meetings to create a communications/cyber support office within my company (IN).</t>
  </si>
  <si>
    <t>Used available information &amp; stakeholder meetings to create a communications/cyber support office within my company (IN). Developed the change management plan by defining how changes would be managed (PL). Used the change management plan to integrate all approved changes to meet project requirements (EX). Used variance analysis &amp; WPR to report project performance to engage stakeholders (MC). Used meetings &amp; stakeholder feedback to measure customer satisfaction (CL).</t>
  </si>
  <si>
    <t>Have you started a new program or Led the creation of a new capability?</t>
  </si>
  <si>
    <t>Identified stakeholders &amp; project goals to create a implement a network link between the army &amp; the approved scope (IN).</t>
  </si>
  <si>
    <t>Identified stakeholders &amp; project goals to create a implement a network link between the army &amp; the approved scope (IN). Assessed the charter lessons learned &amp; project requirements to establish detailed project deliverables (PL). Led &amp; developed the project team to execute tasks to achieve project deliverables (EX). Used variance analysis &amp; WPR to report project performance to engage stakeholders (MC). Transferred deliverables ownership to assigned stakeholders using the project plan (CL).</t>
  </si>
  <si>
    <t>Identified &amp; analyzed stakeholders to link the Joint Task Force's Space &amp; Cyber processes to enhance capabilities (IN).</t>
  </si>
  <si>
    <t>Identified &amp; analyzed stakeholders to link the Joint Task Force's Space &amp; Cyber processes to enhance capabilities (IN). Developed the HR management plan &amp; defined the team's roles, responsibilities &amp; deliverables (PL). Led &amp; developed the team to execute tasks to achieve deliverables (EX). Used issue log reviews to determine corrective actions to minimize the impact of issues (MC). Transferred deliverables ownership to the assigned stakeholders using the project plan (CL).</t>
  </si>
  <si>
    <t>Obtained sponsor's charter approval creating project commitment &amp; PM authority to create a base-wide ride program to reduce military member DUIs (IN).</t>
  </si>
  <si>
    <t>Obtained sponsor's charter approval creating project commitment &amp; PM authority to create a base-wide ride program to reduce military member DUIs (IN). Developed the change management plan by defining how changes would be addressed &amp; controlled (PL). Used motivation theories &amp; coaching techniques to maximize team performance (EX). Used variance analysis &amp; WPR to report project performance &amp; engage stakeholders (MC). Delivered the final project report to document project performance, evaluation &amp; closure (CL).</t>
  </si>
  <si>
    <t>Identified key business &amp; project requirements to create a program to intensify command's air supremacy (IN).</t>
  </si>
  <si>
    <t>Identified key business &amp; project requirements to create a program to intensify command's air supremacy (IN). Developed the communications management plan based on the approved project organizational structure &amp; stakeholder requirements (PL). Used motivation theories &amp; coaching techniques to maximize team performance (EX). Used risk audits to continuously update the risk register &amp; evaluate response strategies effectiveness (MC). Collated lessons learned to conduct a full project review for the organization's knowledge base (CL).</t>
  </si>
  <si>
    <t>Identified stakeholders &amp; analyzed expectations to create a new student mentor program for students attending a 64-week language school. (IN).</t>
  </si>
  <si>
    <t>Identified stakeholders &amp; analyzed expectations to create a new student mentor program for students attending a 64-week language school (IN). Developed the change management plan by defining how changes would be managed (PL). Used the change management plan to integrate all approved changes to meet project requirements (EX). Analyzed lessons learned to enable continuous incremental project improvement (MC). Obtained final sponsor acceptance of the deliverables to confirm the scope was achieved (CL).</t>
  </si>
  <si>
    <t>Identified key project requirements, deliverables, expectations &amp; goals to create a Language Head Start Program to increase student engagement (IN).</t>
  </si>
  <si>
    <t>Identified key project requirements, deliverables, expectations &amp; goals to create a Language Head Start Program to increase student engagement (IN). Developed the quality management plan &amp; defined the product's quality standards to control quality costs (PL). Used stakeholder feedback to ensure performed work met the quality standards (EX). Used audits to verify deliverables met requirements (MC). Collated lessons learned to conduct a full project review for the organization's knowledge base (CL).</t>
  </si>
  <si>
    <t>Led charter development to ensure stakeholder agreement to launch the unit's first-ever 40-hour Senior Non-Commissioned Officer professional development course (IN).</t>
  </si>
  <si>
    <t>Led charter development to ensure stakeholder agreement to launch the unit's first-ever 40-hour Senior Non-Commissioned Officer professional development course (IN). Developed the cost management plan based on the approved scope, schedule resources &amp; charter (PL). Used motivation theories &amp; coaching techniques to maximize team performance (EX). Analyzed lessons learned to enable continuous incremental project improvement (MC). Delivered the final project report to document project performance, evaluation &amp; closure (CL).</t>
  </si>
  <si>
    <t>Identified key project requirements, expectations &amp; goals to research, write &amp; publish the official response to a Headquarters Audit report on Congressional travel funding (IN).</t>
  </si>
  <si>
    <t>Identified key project requirements, expectations &amp; goals to research, write &amp; publish the official response to a Headquarters Audit report on Congressional travel funding (IN). Assessed the charter, lessons learned &amp; requirements to establish detailed deliverables (PL). Used the stakeholder management plan to establish &amp; manage stakeholder relationships (EX). Used audits to verify deliverables met quality standards (MC). Obtained final sponsor acceptance of the deliverables to confirm the scope was achieved (CL).</t>
  </si>
  <si>
    <t>Identified key project requirements, deliverables, expectations &amp; goals to create a business case to fund space &amp; cyber programs by Congress (IN).</t>
  </si>
  <si>
    <t>Identified key project requirements, deliverables, expectations &amp; goals to create a business case to fund space &amp; cyber programs by Congress (IN). Developed the change management plan by defining how changes would be managed (PL). Used motivation theories &amp; coaching techniques to maximize team performance (EX). Used issue log reviews to determine corrective actions to minimize the impact of issues (MC). Used meetings &amp; stakeholder feedback to measure customer satisfaction (CL).</t>
  </si>
  <si>
    <t>Used assessment &amp; expert judgment to create &amp; implement the Directorate plan for notifying &amp; documenting employee furlough due to funding lapses (IN).</t>
  </si>
  <si>
    <t>Used assessment &amp; expert judgment to create &amp; implement the Directorate plan for notifying &amp; documenting employee furlough due to funding lapses (IN). Assessed the charter, lessons learned &amp; requirements to establish detailed deliverables (PL). Led &amp; developed the team to execute tasks to achieve deliverables (EX). Used the change management plan to control the project scope, schedule &amp; costs to expectations (MC). Used OPA to archive all project documents to comply with statutory requirements (CL).</t>
  </si>
  <si>
    <t>Assessed project expectations &amp; goals to create &amp; issue a COOP Reliability Program to enterprise organization's units (IN).</t>
  </si>
  <si>
    <t>Assessed project expectations &amp; goals to create &amp; issue a COOP Reliability Program to enterprise organization's units (IN). Developed the change management plan by defining how changes would be managed (PL). Used the communications plan to manage information to keep stakeholders engaged (EX). Used risk audits to continuously update the risk register &amp; evaluate the effectiveness of response strategies (MC). Collated lessons learned to conduct a full project review for the organizations knowledge base (CL).</t>
  </si>
  <si>
    <t>Assessed project expectations &amp; goals to create &amp; implement a unit Continuity of Operations (COOP) program (IN).</t>
  </si>
  <si>
    <t>Assessed project expectations &amp; goals to create &amp; implement a unit Continuity of Operations (COOP) program (IN). Created the WBS (PL). Used motivation theories &amp; coaching techniques to maximize team performance (EX). Used issue log reviews to determine corrective actions to minimize the impact of project issues (MC). Transferred deliverables ownership to assigned stakeholders using the project plan (CL).</t>
  </si>
  <si>
    <t>Identified stakeholders &amp; project goals to revise workforce job descriptions &amp; duties to enhance productivity, credentialing &amp; capability (IN).</t>
  </si>
  <si>
    <t>Identified stakeholders &amp; project goals to revise workforce job descriptions &amp; duties to enhance productivity, credentialing &amp; capability (IN). Developed the change management plan by defining how changes would be addressed &amp; controlled (PL). Used the HR &amp; procurement management plans to acquire &amp; manage project resources (EX). Used risk audits to continuously update the risk register &amp; evaluate the effectiveness of response strategies (MC). Used surveys &amp; stakeholder feedback to measure customer satisfaction (CL).</t>
  </si>
  <si>
    <t>Used assessment, expectations, goals, &amp; expert judgment to propose an implementation strategy (IN).</t>
  </si>
  <si>
    <t>Used assessment, expectations, goals, &amp; expert judgment to propose an implementation strategy (IN). Developed the quality management plan &amp; defined the products quality standards to control quality costs (PL). Used observations &amp; stakeholder feedback to ensure performed work met quality standards (EX). Used lessons learned to enable continuous incremental project improvement (MC). Collated project lessons learned to conduct a full project review for the organizations knowledge base (CL).</t>
  </si>
  <si>
    <t>Used available information &amp; stakeholder meetings to develop &amp; implement a new engineering capabilities &amp; capacity study (IN).</t>
  </si>
  <si>
    <t>Used available information &amp; stakeholder meetings to develop &amp; implement a new engineering capabilities &amp; capacity study (IN). Developed the scope management plan to define maintain &amp; manage the approved project scope (PL). Used motivation theories &amp; coaching techniques to maximize team performance (EX). Analyzed lessons learned to enable continuous incremental project improvement (MC). Transferred deliverables ownership to the assigned stakeholders according to the project plan (CL).</t>
  </si>
  <si>
    <t>Is there a new technique or tool you have employed, created or identified?</t>
  </si>
  <si>
    <t>Assessed stakeholder expectations &amp; project goals to create a multi-agency scheduling tool to coordinate 2.4K annual egress maintenance actions (IN).</t>
  </si>
  <si>
    <t>Assessed stakeholder expectations &amp; project goals to create a multi-agency scheduling tool to coordinate 2.4K annual egress maintenance actions (IN). Assessed the charter, lessons learned &amp; requirements to establish detailed deliverables (PL). Used the risk management plan &amp; approved responses to manage project threats &amp; opportunities (EX). Used the change management plan to control the approved scope, schedule &amp; costs (MC). Collated lessons learned to conduct a full project review for the organizations knowledge base (CL).</t>
  </si>
  <si>
    <t>Identified key business &amp; project requirements to create the enterprise's explosives maintenance tool to enhance analysis &amp; records accuracy (IN).</t>
  </si>
  <si>
    <t>Identified key business &amp; project requirements to create the enterprise's explosives maintenance tool to enhance analysis &amp; records accuracy (IN). Developed the communications management plan based on the project organizational structure &amp; stakeholder requirements (PL). Led the project team to execute tasks to achieve deliverables (EX). Used observations to verify deliverables met established quality standards (MC). Delivered the final project report to document project performance, closure &amp; assist in project evaluation (CL).</t>
  </si>
  <si>
    <t>Identified stakeholders &amp; project goals to create a network between US &amp; partner nation air forces to control info (IN).</t>
  </si>
  <si>
    <t>Identified stakeholders &amp; project goals to create a network between US &amp; partner nation air forces to control info (IN). Developed the scope management plan &amp; WBS to establish the approved project scope (PL). Led the cross functional project team to execute tasks to achieve deliverables (EX). Used the change management plan to integrate approved changes to meet requirements (MC). Used the communications plan to keep stakeholders engaged &amp; informed (CL).</t>
  </si>
  <si>
    <t>Identified &amp; analyzed stakeholders to acquire $731K of equipment from multiple sources to equip a new unit (IN).</t>
  </si>
  <si>
    <t>Identified &amp; analyzed stakeholders to acquire $731K of equipment from multiple sources to equip a new unit (IN). Developed the procurement management plan based on the approved scope, budget, schedule &amp; charter (PL). Used the HR &amp; procurement management plans to acquire &amp; manage resources (EX). Used the change management plan to control the approved scope, schedule, costs &amp; stakeholder expectations (MC). Delivered the final report to document project performance, closure &amp; assist in project evaluation (CL).</t>
  </si>
  <si>
    <t>Identified &amp; analyzed stakeholders to align expectations &amp; gain project support (IN). Developed the human resource management plan by defining the roles &amp; responsibilities of the project team members, creating a project organizational structure, &amp; guiding resource allocation &amp; management (PL). Used the human resource &amp; procurement management plans to acquire &amp; manage project resources to meet project requirements (EX). Used the procurement management plan to monitor procurement activities to verify compliance with project objectives &amp; costs (MC). Obtained final acceptance of the project deliverables from relevant stakeholders to confirm that project scope &amp; deliverables were achieved (CL).</t>
  </si>
  <si>
    <t>Assessed stakeholder expectations &amp; project goals to conduct a lean project to right-size the organization's asset inventory (IN).</t>
  </si>
  <si>
    <t>Assessed stakeholder expectations &amp; project goals to conduct a lean project to right-size the organization's asset inventory (IN). Developed the procurement management plan based on the project scope, budget &amp; schedule to secure resources (PL). Used the stakeholder management plan to manage stakeholder relationships &amp; expectations (EX). Used the change management plan to control the project scope, schedule &amp; costs (MC). Collated lessons learned to conduct a full project review to update the organization's knowledge base (CL).</t>
  </si>
  <si>
    <t>Led charter to revamp the job duties &amp; skills of 5 aviation career fields, boosting personal qualifications by 26% (IN).</t>
  </si>
  <si>
    <t>Led charter to revamp the job duties &amp; skills of 5 aviation career fields, boosting personal qualifications by 26% (IN). Developed the change management plan by defining how changes would be addressed &amp; controlled (PL). Used the HR &amp; procurement management plans to acquire &amp; manage project resources (EX). Used variance analysis &amp; WPR to report project performance to engage &amp; meet objectives (MC). Delivered the final report to document project performance, closure &amp; assist in project evaluation (CL).</t>
  </si>
  <si>
    <t>Identified &amp; analyzed stakeholders to create an in-depth manning transfer plan to fix a 40%manpower shortfall (IN).</t>
  </si>
  <si>
    <t>Identified &amp; analyzed stakeholders to create an in-depth manning transfer plan to fix a 40% manpower shortfall (IN). Developed the scope management plan to define &amp; manage the approved scope (PL). Used the change management plan to integrate all approved changes to meet project requirements (EX). Used the change management plan to control the approved scope, schedule &amp; costs to expectations(MC). Transferred deliverables ownership to the assigned stakeholders using the project plan (CL).</t>
  </si>
  <si>
    <t>Assessed project expectations &amp; goals to restructure my organization to meet increasing mission demands (IN).</t>
  </si>
  <si>
    <t>Assessed project expectations &amp; goals to restructure my organization to meet increasing mission demands (IN). Developed the quality management plan &amp; defined the product's quality standards to control quality costs (PL). Used the change management plan to integrate approved changes to meet project requirements (EX). Used issue log reviews to determine corrective actions to minimize the impact of project issues (MC). Delivered the final project report to document project performance, evaluation &amp; closure (CL).</t>
  </si>
  <si>
    <t>Did you help, research, upgrade, or lead a procurement, contract, or purchase of equipment?</t>
  </si>
  <si>
    <t>Identified stakeholders &amp; analyzed expectations to research, purchase &amp; install a new network server for Air Force unit (IN).</t>
  </si>
  <si>
    <t>Identified stakeholders &amp; analyzed expectations to research, purchase &amp; install a new network server for Air Force unit (IN). Created the WBS (PL). Led &amp; developed the team to execute tasks to achieve deliverables (EX). Used variance analysis &amp; WPR to report project performance to engage stakeholders (MC). Used interviews &amp; stakeholder feedback to measure customer satisfaction (CL).</t>
  </si>
  <si>
    <t>Identified key project requirements, deliverables, expectations &amp; goals to outfit a chiropractic office with a full compliment of massage equipment &amp; suite (IN).</t>
  </si>
  <si>
    <t>Identified key project requirements, deliverables, expectations &amp; goals to outfit a chiropractic office with a full compliment of massage equipment &amp; suite (IN). Assessed the charter, lessons learned &amp; requirements to establish detailed deliverables (PL). Used the change management plan to integrate all approved changes to meet project requirements (EX). Used variance analysis &amp; WPR to report project performance to engage stakeholders (MC). Used meetings &amp; stakeholder feedback to measure customer satisfaction (CL).</t>
  </si>
  <si>
    <t>Used available information &amp; stakeholder meetings to upgrade an executive conference room's furniture &amp; IT system with video, data &amp; voice (IN).</t>
  </si>
  <si>
    <t>Used available information &amp; stakeholder meetings to upgrade an executive conference room's furniture &amp; IT system with video, data &amp; voice (IN). Developed the cost management plan based on the approved scope, schedule, resources &amp; charter (PL). Used the change management plan to integrate all approved changes to meet requirements (EX). Used issue log reviews to determine corrective actions to minimize the impact of issues (MC). Transferred deliverables ownership to assigned stakeholders using the project plan (CL).</t>
  </si>
  <si>
    <t>Identified stakeholders &amp; project goals to procure &amp; field all equipment &amp; tools necessary to support an upcoming deployment (IN).</t>
  </si>
  <si>
    <t>Identified stakeholders &amp; project goals to procure &amp; field all equipment &amp; tools necessary to support an upcoming deployment (IN). Developed the change management plan by defining how changes would be addressed &amp; controlled (PL). Used the HR &amp; procurement management plans to acquire &amp; manage project resources (EX). Used variance analysis &amp; WPR to report project performance to engage stakeholders (MC). Collated lessons learned to conduct a full project review to update the organization's knowledge base (CL).</t>
  </si>
  <si>
    <t>Used available information &amp; stakeholder meetings to conduct a comm&amp; program audit to validate &amp; report program management effectiveness &amp; policy compliance (IN).</t>
  </si>
  <si>
    <t>Used available information &amp; stakeholder meetings to conduct a comm&amp; program audit to validate &amp; report program management effectiveness &amp; policy compliance (IN). Developed the change management plan by defining how changes would be addressed &amp; controlLed (PL). Led &amp; developed the team to execute tasks to achieve deliverables (EX). Used variance analysis &amp; WPR to report project performance &amp; engage stakeholders (MC). Transferred deliverables ownership to assigned stakeholders using the project plan (CL).</t>
  </si>
  <si>
    <t>Obtained sponsor's charter approval to conduct a program evaluation of the Battalion's Army Substance Abuse Program (IN).</t>
  </si>
  <si>
    <t>Obtained sponsor's charter approval to conduct a program evaluation of the Battalion's Army Substance Abuse Program (IN). Developed the quality management plan &amp; defined the product's quality standards to control quality costs (PL). Used the stakeholder management plan to manage stakeholder relationships &amp; expectations (EX). Analyzed project lessons learned to enable continuous incremental project improvement (MC). Obtained final sponsor acceptance of the deliverables to confirm the scope was achieved (CL).</t>
  </si>
  <si>
    <t>Identified &amp; analyzed stakeholders to align expectations to create a process to audit the Official Representation Funds credit card holder list for accuracy (IN).</t>
  </si>
  <si>
    <t>Identified &amp; analyzed stakeholders to align expectations to create a process to audit the Official Representation Funds credit card holder list for accuracy (IN). Developed the scope management plan to define &amp; manage the approved scope (PL). Used the risk management plan &amp; approved responses to manage project threats &amp; opportunities (EX). Used variance analysis &amp; WPR to report project performance to engage stakeholders (MC). Used OPA to archive all project documents to comply with statutory requirements (CL).</t>
  </si>
  <si>
    <t>Identified key project requirements, deliverables, expectations &amp; goals to create a program validation checklist to correct improper mandatory equipment usage to meet USAF policy (IN).</t>
  </si>
  <si>
    <t>Identified key project requirements, deliverables, expectations &amp; goals to create a program validation checklist to correct improper mandatory equipment usage to meet USAF policy (IN). Assessed the charter, lessons learned &amp; assumptions to establish detailed deliverables (PL). Used the communications plan to manage information to keep stakeholders engaged (EX). Used issue log reviews to determine corrective actions to minimize the impact of issues (MC). Used OPA to archive project documents to comply with statutory requirements (CL).</t>
  </si>
  <si>
    <t>Identified stakeholders &amp; analyzed expectations to update the Service Branch's SharePoint site interface &amp; contents for accuracy (IN).</t>
  </si>
  <si>
    <t>Identified stakeholders &amp; analyzed expectations to update the Service Branch's SharePoint site interface &amp; contents for accuracy (IN). Assessed the charter, lessons learned &amp; requirements to establish detailed deliverables (PL). Led &amp; developed the team to execute tasks to achieve deliverables (EX). Used the change management plan to control the approved scope, schedule &amp; costs to expectations (MC). Used meetings &amp; stakeholder feedback to measure customer satisfaction (CL).</t>
  </si>
  <si>
    <t>Identified stakeholders &amp; analyzed expectations to develop the Air Force Secretary on-boarding process (IN).</t>
  </si>
  <si>
    <t>Identified stakeholders &amp; analyzed expectations to develop the Air Force Secretary on-boarding process (IN). Developed the scope management plan to define manage the approved scope (PL). Used the HR &amp; procurement management plans to acquire &amp; manage resources to meet requirements (EX). Used issue log reviews to determine corrective actions to minimize the impact of project issues (MC). Obtained final sponsor acceptance of the deliverables to confirm the scope was achieved (CL).</t>
  </si>
  <si>
    <t>Identified key business requirements &amp; project goals to develop the task force's logistics load checklists to increase loading accuracy &amp; timeliness (IN).</t>
  </si>
  <si>
    <t>Identified key business requirements &amp; project goals to develop the task force's logistics load checklists to increase loading accuracy &amp; timeliness (IN). Developed the HR management plan &amp; defined the team's roles, responsibilities &amp; deliverables (PL). Used motivation theories &amp; coaching techniques to maximize team performance (EX). Used inspections &amp; audits to verify deliverables met established quality standards (MC). Used OPA to archive all project documents to comply with statutory requirements (CL).</t>
  </si>
  <si>
    <t>Identified &amp; analyzed stakeholders to restructure the largest weapon system program's manpower to fix a 40% shortfall (IN).</t>
  </si>
  <si>
    <t>Identified &amp; analyzed stakeholders to restructure the largest weapon system program's manpower to fix a 40% shortfall (IN). Assessed the charter, lessons learned &amp; requirements to establish detailed deliverables (PL). Led &amp; developed the team to execute tasks to achieve deliverables (EX). Used issue log reviews to determine corrective actions to minimize the impact of project issues (MC). Obtained final sponsor acceptance of the deliverables to confirm the scope was achieved (CL).</t>
  </si>
  <si>
    <t>Led charter development to ensure stakeholder agreement to streamline organization's performance reporting process to reduce backlog &amp; processing time (IN).</t>
  </si>
  <si>
    <t>Led charter development to ensure stakeholder agreement to streamline organization's performance reporting process to reduce backlog &amp; processing time (IN). Developed the HR management plan &amp; defined the team's roles, responsibilities &amp; deliverables (PL). Used the communications plan to manage information flow &amp; stakeholder expectations (EX). Used inspections &amp; audits to verify deliverables met established quality standards (MC). Transferred deliverables ownership to assigned stakeholders using the project plan (CL).</t>
  </si>
  <si>
    <t>Have you ever Led a safety day?</t>
  </si>
  <si>
    <t>Led charter development to conduct an EOD safety day to provide resources to promote TBI medical care service (IN)</t>
  </si>
  <si>
    <t>Led charter development to conduct an EOD safety day to provide resources to promote TBI medical care service (IN). Developed the change management plan by defining how changes would be addressed &amp; controlled (PL). Used the communications plan to manage information &amp; stakeholder expectations (EX). Used variance analysis &amp; WPR to report project performance to engage stakeholders (MC). Used OPA to archive all project documents to comply with statutory requirements (CL).</t>
  </si>
  <si>
    <t>Led charter development to ensure stakeholder agreement to install a fall restraint system in the shop to increase personnel safety (IN).</t>
  </si>
  <si>
    <t>Led charter development to ensure stakeholder agreement to install a fall restraint system in the shop to increase personnel safety (IN). Developed the scope management plan to define &amp; manage the approved scope (PL). Used the stakeholder management plan to establish &amp; maintain stakeholder relationships &amp; expectations (EX). Used variance analysis &amp; WPR to report project performance to engage stakeholders (MC). Delivered the final project report to document project performance, evaluation &amp; closure (CL).</t>
  </si>
  <si>
    <t>Have you started a new training program, process, plan, or safety response?</t>
  </si>
  <si>
    <t>Used available information &amp; stakeholders meetings to create &amp; deliver advanced robotic training &amp; maintenance for bomb disposal robots at 3 military installations (IN).</t>
  </si>
  <si>
    <t>Used available information &amp; stakeholders meetings to create &amp; deliver advanced robotic training &amp; maintenance for bomb disposal robots at 3 military installations (IN). Developed the cost management plan based on the approved scope, schedule, resources &amp; charter (PL). Used the change management plan to integrate approved changes to meet project objectives (EX). Used the change management plan to control the approved scope, schedule &amp; costs (MC). Used meetings &amp; stakeholder feedback to measure customer satisfaction (CL).</t>
  </si>
  <si>
    <t>Obtained sponsor's charter approval to develop a 40-hour OJT course for newly selected Sexual Harassment/Assault Response &amp; Prevention Specialists (IN).</t>
  </si>
  <si>
    <t>Obtained sponsor's charter approval to develop a 40-hour OJT course for newly selected Sexual Harassment/Assault Response &amp; Prevention Specialists (IN). Assessed the charter, requirements &amp; constraints to establish detailed deliverables (PL). Used the change management plan to integrate approved changes to meet requirements (EX). Used issue log reviews to determine corrective actions to minimize the impact of issues (MC). Delivered the final project report to document project performance, closure &amp; assist in project evaluation (CL).</t>
  </si>
  <si>
    <t>Identified key project requirements, deliverables, expectations &amp; goals to develop &amp; deliver Active Shooter training for my Air Force unit (IN).</t>
  </si>
  <si>
    <t>Identified key project requirements, deliverables, expectations &amp; goals to develop &amp; deliver Active Shooter training for my Air Force unit (IN). Developed the change management plan by defining how changes would be managed (PL). Led &amp; developed the team to execute tasks to achieve deliverables (EX). Used variance analysis &amp; WPR to report project performance to engage stakeholders (MC). Delivered the final project report to document project performance, evaluation &amp; closure (CL).</t>
  </si>
  <si>
    <t>Identified stakeholders &amp; analyzed expectations to setup a new testing center for training &amp; certifying Contracting Officers (IN).</t>
  </si>
  <si>
    <t>Identified stakeholders &amp; analyzed expectations to setup a new testing center for training &amp; certifying Contracting Officers (IN). Created the WBS (PL). Used the stakeholder management plan to establish &amp; manage stakeholder relationships &amp; expectations (EX). Used the change management plan to control the approved scope, schedule &amp; costs (MC). Used meetings &amp; stakeholder feedback to measure customer satisfaction (CL).</t>
  </si>
  <si>
    <t>Used available information &amp; stakeholder meetings to develop a warfighter training plan (IN).</t>
  </si>
  <si>
    <t>Used available information &amp; stakeholder meetings to develop a warfighter training plan (IN). Developed the quality management plan &amp; defined the product's quality standards to control the cost of quality (PL). Used the risk management plan &amp; approved responses to manage project threats &amp; opportunities (EX). Used risk audits to continuously update the risk register &amp; evaluate the effectiveness of response strategies (MC). Collated lessons learned to conduct a full project review for the organization's knowledge base (CL).</t>
  </si>
  <si>
    <t>Identified key project requirements, expectations &amp; goals to create a new employee indoctrination training program (IN).</t>
  </si>
  <si>
    <t>Identified key project requirements, expectations &amp; goals to create a new employee indoctrination training program (IN). Assessed the charter, lessons learned &amp; requirements to establish detailed deliverables (PL). Used the HR &amp; procurement management plans to acquire &amp; manage resources to meet project requirements (EX). Used audits to verify deliverables met established quality standards (MC). Obtained final sponsor acceptance of the deliverables to confirm the scope was achieved (CL).</t>
  </si>
  <si>
    <t>Identified stakeholders &amp; analyzed expectations to create &amp; deliver Fiscal Year 18 Posture training to HQ personnel (IN).</t>
  </si>
  <si>
    <t>Identified stakeholders &amp; analyzed expectations to create &amp; deliver Fiscal Year 18 Posture training to HQ personnel (IN). Assessed the charter, lessons learned &amp; requirements to establish detailed deliverables (PL). Used the stakeholder management plan to establish &amp; maintain stakeholder relationships &amp; expectations (EX). Used the change management plan to control the approved scope, schedule &amp; costs to expectations (MC). Used OPA to archive all project documents to comply with statutory requirements (CL).</t>
  </si>
  <si>
    <t>Used stakeholder meetings to create a F-22 cockpit Egress course to teach proper entrance &amp; exit procedures to eliminate fall hazards (IN).</t>
  </si>
  <si>
    <t>Used stakeholder meetings to create a F-22 cockpit Egress course to teach proper entrance &amp; exit procedures to eliminate fall hazards (IN). Developed the change management plan by defining how changes would be addressed &amp; controlled (PL). Used the HR &amp; procurement management plans to acquire &amp; manage project resources (EX).continuously reviewed the issue log to determine corrective actions to minimize the impact of issues (MC). Used OPA to obtain financial, legal &amp; administrative closure &amp; ensure transfer of liability (CL).</t>
  </si>
  <si>
    <t>Assessed stakeholder expectations &amp; project goals to redesign a warehouse's shelving to save $53k &amp; increase storage capacity (IN).</t>
  </si>
  <si>
    <t>Assessed stakeholder expectations &amp; project goals to redesign a warehouse's shelving to save $53k &amp; increase storage capacity (IN). Assessed the charter, lessons learned &amp; requirements to establish detailed deliverables (PL). Used the stakeholder management plan to manage stakeholder relationships &amp; expectations (EX). Used the change management plan to control the approved scope, schedule, costs &amp; stakeholder expectations (MC). Obtained final sponsor acceptance of the deliverables to confirm the scope was achieved (CL).</t>
  </si>
  <si>
    <t>Eligibility</t>
  </si>
  <si>
    <t>Approval and Renewal Process</t>
  </si>
  <si>
    <t>PMP® Certification Handbook – revised 8 June 2020</t>
  </si>
  <si>
    <t>Course Title</t>
  </si>
  <si>
    <t>Professional Education Section</t>
  </si>
  <si>
    <t>Provider Name</t>
  </si>
  <si>
    <t>Course Dates</t>
  </si>
  <si>
    <t>Qualifying Hours</t>
  </si>
  <si>
    <t xml:space="preserve">Project Title: </t>
  </si>
  <si>
    <t>Organization</t>
  </si>
  <si>
    <t>Functional Area</t>
  </si>
  <si>
    <t>Primary Focus</t>
  </si>
  <si>
    <t>Methodology</t>
  </si>
  <si>
    <t>Team Size</t>
  </si>
  <si>
    <t>Budget</t>
  </si>
  <si>
    <t>Word Count</t>
  </si>
  <si>
    <t>&gt;100 Req.</t>
  </si>
  <si>
    <t>Project Description Generator</t>
  </si>
  <si>
    <t>1. Click on a simple question
2. This will filter results to the right
3. Copy and Paste project description into your worksheet
4. Edit to your specifics 100 words minimum (typical 200-500 words)
Note: You can clear filters by hitting red x or multi-select by clicking check box</t>
  </si>
  <si>
    <t>Project Title</t>
  </si>
  <si>
    <t>Complete Project Narratives 200-500 Words</t>
  </si>
  <si>
    <t>Company Birthday Celebration</t>
  </si>
  <si>
    <t>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t>
  </si>
  <si>
    <t xml:space="preserve">New Software Implementation </t>
  </si>
  <si>
    <t>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t>
  </si>
  <si>
    <t>Company Office Location Closure</t>
  </si>
  <si>
    <t>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t>
  </si>
  <si>
    <t>Transportation For Deployement Overseas</t>
  </si>
  <si>
    <t xml:space="preserve">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t>
  </si>
  <si>
    <t>Old Equipment Upgrade</t>
  </si>
  <si>
    <t xml:space="preserve">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t>
  </si>
  <si>
    <t>Training Exercises</t>
  </si>
  <si>
    <t xml:space="preserve">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t>
  </si>
  <si>
    <t>International Relations Meetings</t>
  </si>
  <si>
    <t xml:space="preserve">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t>
  </si>
  <si>
    <t>Non-Profit Fundraising Event</t>
  </si>
  <si>
    <t xml:space="preserve">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t>
  </si>
  <si>
    <t>Company Workplace Inspection</t>
  </si>
  <si>
    <t xml:space="preserve">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t>
  </si>
  <si>
    <t>Diversity &amp; Inclusion Staffing Program</t>
  </si>
  <si>
    <t xml:space="preserve">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t>
  </si>
  <si>
    <t>New SOP For Sales Team</t>
  </si>
  <si>
    <t xml:space="preserve">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t>
  </si>
  <si>
    <t>New Office Location Stand Up</t>
  </si>
  <si>
    <t xml:space="preserve">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t>
  </si>
  <si>
    <t>EAP Program Creation For Employees</t>
  </si>
  <si>
    <t xml:space="preserve">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t>
  </si>
  <si>
    <t>Army Training &amp; Doctrine Creation</t>
  </si>
  <si>
    <t xml:space="preserve">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t>
  </si>
  <si>
    <t>Corporate Marketing Strategy Creation</t>
  </si>
  <si>
    <t xml:space="preserve">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t>
  </si>
  <si>
    <t>Employee Satisfaction Survey</t>
  </si>
  <si>
    <t xml:space="preserve">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t>
  </si>
  <si>
    <t>Developing New Software</t>
  </si>
  <si>
    <t xml:space="preserve">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t>
  </si>
  <si>
    <t>New Company IT Department/Division</t>
  </si>
  <si>
    <t xml:space="preserve">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t>
  </si>
  <si>
    <t>Corporate Restructuring</t>
  </si>
  <si>
    <t xml:space="preserve">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t>
  </si>
  <si>
    <t>Procuring A Contractor For Network Security</t>
  </si>
  <si>
    <t xml:space="preserve">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t>
  </si>
  <si>
    <t>Hiring Process Company Audit</t>
  </si>
  <si>
    <t xml:space="preserve">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t>
  </si>
  <si>
    <t>Revamp Old Company Policies &amp; Procedures</t>
  </si>
  <si>
    <t xml:space="preserve">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t>
  </si>
  <si>
    <t>Leading A Safety Event For Families</t>
  </si>
  <si>
    <t xml:space="preserve">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t>
  </si>
  <si>
    <t>Creating A New Safety Training Program</t>
  </si>
  <si>
    <t xml:space="preserve">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t>
  </si>
  <si>
    <t>Onboarding Program For New Hires</t>
  </si>
  <si>
    <t xml:space="preserve">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t>
  </si>
  <si>
    <t>Redesign Warehouse Storage Room</t>
  </si>
  <si>
    <t>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t>
  </si>
  <si>
    <t>Project Title and Project Description Examples</t>
  </si>
  <si>
    <t>Instructions</t>
  </si>
  <si>
    <t>No Overlapping Months</t>
  </si>
  <si>
    <t>Project Title:</t>
  </si>
  <si>
    <t>Education</t>
  </si>
  <si>
    <t>36 Months Met:</t>
  </si>
  <si>
    <t>60 Months Met:</t>
  </si>
  <si>
    <t>24 Months Met:</t>
  </si>
  <si>
    <t>Bachelor's Degree</t>
  </si>
  <si>
    <t>Less than 4-yr Degree</t>
  </si>
  <si>
    <t>Your Company Name Here</t>
  </si>
  <si>
    <t>PMP® Course</t>
  </si>
  <si>
    <t>Example: 3-7 Jan 2022</t>
  </si>
  <si>
    <t>***Contact info only needed if audited***</t>
  </si>
  <si>
    <t xml:space="preserve"> Contact Phone</t>
  </si>
  <si>
    <t>Contact Email</t>
  </si>
  <si>
    <t>Contact Organization Address</t>
  </si>
  <si>
    <t>Select Here: Instructional "How-To" Video</t>
  </si>
  <si>
    <t>Select Here: PMI® PMP® Application Video</t>
  </si>
  <si>
    <t>EXAMPLE PROJECT STATEMENT</t>
  </si>
  <si>
    <t>01/2022</t>
  </si>
  <si>
    <t>•  Replicate project descriptions from above to below if more project descriptions are needed  •</t>
  </si>
  <si>
    <t>07/2022</t>
  </si>
  <si>
    <t>Training &amp; Education</t>
  </si>
  <si>
    <t>"PM Company"</t>
  </si>
  <si>
    <t>Training/Education</t>
  </si>
  <si>
    <t>Traditional (Waterfall)</t>
  </si>
  <si>
    <t>1 to 4</t>
  </si>
  <si>
    <t>Classified</t>
  </si>
  <si>
    <t>000-000-0000</t>
  </si>
  <si>
    <t>firstlast@projectcompany.comx</t>
  </si>
  <si>
    <t>First Last</t>
  </si>
  <si>
    <t>0000 PM Street USA</t>
  </si>
  <si>
    <t>Project Title: Application Translator Creation</t>
  </si>
  <si>
    <t>Objective - Describe the fundamental purpose of the undertaken project.
Role - This is the role that you filled to manage the project; simply state yourself as the "Project Manager" despite the specific title you may have been given by your organization at the time (as practical titles will vary per organization).
Responsibilities - List the primary, influential responsibilities you had as project manager.
Deliverables - Describe the final product(s), service(s), or result(s) that was delivered; these should be specific, quantifiable things that were created/provided/achieved.
Outcome - Describe the result of having created/provided/achieved the deliverables; this will elaborate on the effect made on the organization because of project completion.</t>
  </si>
  <si>
    <t>The objective of this project was to streamline the process of applying for certifications by simplifying and standardizing project description creation, experience justification, and proper formatting into a single, intuitive product. My role within this project was the Project Manager. My responsibilities included creating a high-performing team specializing in product creation, identifying, analyzing, and engaging stakeholders on a weekly basis, developing and monitoring a cost and schedule baseline, and leading iterative project team meetings to refine end-user requirements, monitor quality metrics, and gather/record lessons learned. The key deliverable was a single, multi-function, "cell-based" document that guides users through the four (or more) steps of translating project experience into an accepted format, compiles total number of project management experience months, and presents an intuitive, three-color identification system to indicate document completion. The outcome of this project was the production and publication of "THE Project Application Translator" ahead of schedule and under budget, leading to countless user-hours being saved throughout future certification applications.</t>
  </si>
  <si>
    <t>1. Please watch the videos linked above.
2. Fill in your worksheet below, using the example below, and on tab #2, if desired.
3. Submit within your applicable certification application on pmi.org.
4. Navigate to vets2pm.com/pmp to find classes and access more free resources!</t>
  </si>
  <si>
    <t>Copyright 2015 Vets2PM, LLC. All Rights Reserved</t>
  </si>
  <si>
    <r>
      <t xml:space="preserve">The                     </t>
    </r>
    <r>
      <rPr>
        <sz val="48"/>
        <color rgb="FFEBEBEB"/>
        <rFont val="Baskerville Old Face"/>
      </rPr>
      <t>PMP Application Completion Tool</t>
    </r>
  </si>
  <si>
    <t>*Master's (read below)</t>
  </si>
  <si>
    <t>*Your Master's degree must be on the GAC list to qualify for 24 months, plan for 36 months regardless of Master's.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</si>
</sst>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x14ac:knownFonts="1">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28"/>
      <color theme="0"/>
      <name val="Calibri"/>
      <family val="2"/>
      <scheme val="minor"/>
    </font>
    <font>
      <sz val="12"/>
      <color theme="0"/>
      <name val="Calibri"/>
      <family val="2"/>
      <scheme val="minor"/>
    </font>
    <font>
      <b/>
      <sz val="36"/>
      <color theme="0"/>
      <name val="Calibri"/>
      <family val="2"/>
      <scheme val="minor"/>
    </font>
    <font>
      <b/>
      <sz val="11"/>
      <color theme="1"/>
      <name val="Calibri"/>
      <family val="2"/>
      <scheme val="minor"/>
    </font>
    <font>
      <sz val="11"/>
      <color theme="0"/>
      <name val="Calibri"/>
      <family val="2"/>
      <scheme val="minor"/>
    </font>
    <font>
      <b/>
      <sz val="48"/>
      <name val="Calibri"/>
      <family val="2"/>
      <scheme val="minor"/>
    </font>
    <font>
      <sz val="8"/>
      <color theme="1"/>
      <name val="Arial"/>
      <family val="2"/>
    </font>
    <font>
      <u/>
      <sz val="11"/>
      <color theme="1"/>
      <name val="Calibri"/>
      <family val="2"/>
      <scheme val="minor"/>
    </font>
    <font>
      <b/>
      <sz val="14"/>
      <color theme="1"/>
      <name val="Calibri"/>
      <family val="2"/>
      <scheme val="minor"/>
    </font>
    <font>
      <sz val="14"/>
      <color theme="1"/>
      <name val="Calibri"/>
      <family val="2"/>
      <scheme val="minor"/>
    </font>
    <font>
      <sz val="14"/>
      <color rgb="FF000000"/>
      <name val="Calibri"/>
      <family val="2"/>
      <scheme val="minor"/>
    </font>
    <font>
      <b/>
      <sz val="36"/>
      <color theme="1"/>
      <name val="Calibri"/>
      <family val="2"/>
      <scheme val="minor"/>
    </font>
    <font>
      <b/>
      <sz val="48"/>
      <color rgb="FFEBEBEB"/>
      <name val="Baskerville Old Face"/>
    </font>
    <font>
      <sz val="48"/>
      <color rgb="FFEBEBEB"/>
      <name val="Baskerville Old Face"/>
    </font>
    <font>
      <sz val="20"/>
      <color rgb="FFEBEBEB"/>
      <name val="Baskerville Old Face"/>
    </font>
    <font>
      <sz val="11"/>
      <color rgb="FFEBEBEB"/>
      <name val="Calibri"/>
      <family val="2"/>
      <scheme val="minor"/>
    </font>
    <font>
      <b/>
      <sz val="24"/>
      <color theme="0"/>
      <name val="Calibri"/>
      <family val="2"/>
      <scheme val="minor"/>
    </font>
    <font>
      <sz val="18"/>
      <color theme="0"/>
      <name val="Baskerville Old Face"/>
    </font>
    <font>
      <sz val="18"/>
      <color rgb="FFFFFFFF"/>
      <name val="Baskerville Old Face"/>
    </font>
    <font>
      <sz val="18"/>
      <color rgb="FFFFFF00"/>
      <name val="Baskerville Old Face"/>
    </font>
    <font>
      <sz val="14"/>
      <color rgb="FFFFFF00"/>
      <name val="Calibri"/>
      <family val="2"/>
      <scheme val="minor"/>
    </font>
    <font>
      <b/>
      <sz val="10"/>
      <color rgb="FFEBEBEB"/>
      <name val="Calibri"/>
      <family val="2"/>
      <scheme val="minor"/>
    </font>
    <font>
      <u/>
      <sz val="12"/>
      <color theme="0"/>
      <name val="Calibri"/>
      <family val="2"/>
      <scheme val="minor"/>
    </font>
  </fonts>
  <fills count="14">
    <fill>
      <patternFill patternType="none"/>
    </fill>
    <fill>
      <patternFill patternType="gray125"/>
    </fill>
    <fill>
      <patternFill patternType="solid">
        <fgColor theme="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44546A"/>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rgb="FF8497B0"/>
        <bgColor rgb="FF000000"/>
      </patternFill>
    </fill>
  </fills>
  <borders count="44">
    <border>
      <left/>
      <right/>
      <top/>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style="thin">
        <color auto="1"/>
      </top>
      <bottom style="thin">
        <color auto="1"/>
      </bottom>
      <diagonal/>
    </border>
    <border>
      <left/>
      <right/>
      <top/>
      <bottom style="thin">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FF00"/>
      </left>
      <right style="thin">
        <color auto="1"/>
      </right>
      <top style="thin">
        <color auto="1"/>
      </top>
      <bottom style="thin">
        <color auto="1"/>
      </bottom>
      <diagonal/>
    </border>
    <border>
      <left style="thin">
        <color auto="1"/>
      </left>
      <right style="medium">
        <color rgb="FFFFFF00"/>
      </right>
      <top style="thin">
        <color auto="1"/>
      </top>
      <bottom style="thin">
        <color auto="1"/>
      </bottom>
      <diagonal/>
    </border>
    <border>
      <left style="medium">
        <color rgb="FFFFFF00"/>
      </left>
      <right/>
      <top/>
      <bottom/>
      <diagonal/>
    </border>
    <border>
      <left/>
      <right style="medium">
        <color rgb="FFFFFF00"/>
      </right>
      <top/>
      <bottom/>
      <diagonal/>
    </border>
    <border>
      <left style="medium">
        <color rgb="FFFFFF00"/>
      </left>
      <right/>
      <top style="medium">
        <color indexed="64"/>
      </top>
      <bottom style="medium">
        <color indexed="64"/>
      </bottom>
      <diagonal/>
    </border>
    <border>
      <left style="thin">
        <color auto="1"/>
      </left>
      <right style="medium">
        <color rgb="FFFFFF00"/>
      </right>
      <top style="medium">
        <color indexed="64"/>
      </top>
      <bottom style="medium">
        <color indexed="64"/>
      </bottom>
      <diagonal/>
    </border>
    <border>
      <left style="medium">
        <color rgb="FFFFFF00"/>
      </left>
      <right/>
      <top style="medium">
        <color indexed="64"/>
      </top>
      <bottom/>
      <diagonal/>
    </border>
    <border>
      <left style="medium">
        <color indexed="64"/>
      </left>
      <right style="medium">
        <color rgb="FFFFFF00"/>
      </right>
      <top style="medium">
        <color indexed="64"/>
      </top>
      <bottom style="medium">
        <color indexed="64"/>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rgb="FFFFFF00"/>
      </right>
      <top/>
      <bottom style="thin">
        <color auto="1"/>
      </bottom>
      <diagonal/>
    </border>
  </borders>
  <cellStyleXfs count="3">
    <xf numFmtId="0" fontId="0" fillId="0" borderId="0"/>
    <xf numFmtId="0" fontId="3" fillId="0" borderId="0" applyNumberFormat="0" applyFill="0" applyBorder="0" applyAlignment="0" applyProtection="0"/>
    <xf numFmtId="0" fontId="1" fillId="0" borderId="0"/>
  </cellStyleXfs>
  <cellXfs count="121">
    <xf numFmtId="0" fontId="0" fillId="0" borderId="0" xfId="0"/>
    <xf numFmtId="0" fontId="0" fillId="2" borderId="0" xfId="0" applyFill="1"/>
    <xf numFmtId="1" fontId="0" fillId="2" borderId="0" xfId="0" applyNumberFormat="1" applyFill="1"/>
    <xf numFmtId="1" fontId="2" fillId="3" borderId="3" xfId="0" applyNumberFormat="1" applyFont="1" applyFill="1" applyBorder="1" applyAlignment="1">
      <alignment horizontal="center"/>
    </xf>
    <xf numFmtId="0" fontId="0" fillId="0" borderId="3" xfId="0" applyBorder="1" applyAlignment="1">
      <alignment horizontal="center"/>
    </xf>
    <xf numFmtId="49" fontId="0" fillId="0" borderId="3" xfId="0" applyNumberFormat="1" applyBorder="1" applyAlignment="1">
      <alignment horizontal="center"/>
    </xf>
    <xf numFmtId="1" fontId="0" fillId="4" borderId="3" xfId="0" applyNumberFormat="1" applyFill="1" applyBorder="1" applyAlignment="1">
      <alignment horizontal="center"/>
    </xf>
    <xf numFmtId="0" fontId="0" fillId="4" borderId="3" xfId="0" applyFill="1" applyBorder="1" applyAlignment="1">
      <alignment horizontal="center"/>
    </xf>
    <xf numFmtId="0" fontId="0" fillId="2" borderId="0" xfId="0" applyFill="1" applyAlignment="1">
      <alignment horizontal="center"/>
    </xf>
    <xf numFmtId="1" fontId="0" fillId="2" borderId="0" xfId="0" applyNumberFormat="1" applyFill="1" applyAlignment="1">
      <alignment horizontal="center"/>
    </xf>
    <xf numFmtId="0" fontId="3" fillId="0" borderId="3" xfId="1" applyBorder="1" applyAlignment="1">
      <alignment horizontal="center"/>
    </xf>
    <xf numFmtId="0" fontId="0" fillId="2" borderId="0" xfId="0" applyFill="1" applyAlignment="1">
      <alignment vertical="center"/>
    </xf>
    <xf numFmtId="1" fontId="0" fillId="2" borderId="0" xfId="0" applyNumberFormat="1" applyFill="1" applyAlignment="1">
      <alignment vertical="center"/>
    </xf>
    <xf numFmtId="0" fontId="0" fillId="3" borderId="2" xfId="0" applyFill="1" applyBorder="1"/>
    <xf numFmtId="0" fontId="4" fillId="2" borderId="0" xfId="0" applyFont="1" applyFill="1" applyAlignment="1">
      <alignment horizontal="center"/>
    </xf>
    <xf numFmtId="0" fontId="0" fillId="6" borderId="2" xfId="0" applyFill="1" applyBorder="1"/>
    <xf numFmtId="0" fontId="2" fillId="7" borderId="2" xfId="0" applyFont="1" applyFill="1" applyBorder="1"/>
    <xf numFmtId="0" fontId="0" fillId="7" borderId="2" xfId="0" applyFill="1" applyBorder="1"/>
    <xf numFmtId="0" fontId="0" fillId="8" borderId="0" xfId="0" applyFill="1"/>
    <xf numFmtId="0" fontId="7" fillId="0" borderId="0" xfId="0" applyFont="1"/>
    <xf numFmtId="0" fontId="10" fillId="0" borderId="0" xfId="0" applyFont="1"/>
    <xf numFmtId="0" fontId="0" fillId="8" borderId="0" xfId="0" applyFill="1" applyAlignment="1">
      <alignment wrapText="1"/>
    </xf>
    <xf numFmtId="0" fontId="2" fillId="3" borderId="3" xfId="0" applyFont="1" applyFill="1" applyBorder="1" applyAlignment="1">
      <alignment horizontal="center"/>
    </xf>
    <xf numFmtId="0" fontId="8" fillId="2" borderId="0" xfId="0" applyFont="1" applyFill="1" applyAlignment="1">
      <alignment horizontal="left" vertical="top" wrapText="1"/>
    </xf>
    <xf numFmtId="0" fontId="2" fillId="9" borderId="2" xfId="0" applyFont="1" applyFill="1" applyBorder="1"/>
    <xf numFmtId="0" fontId="0" fillId="9" borderId="2" xfId="0" applyFill="1" applyBorder="1"/>
    <xf numFmtId="0" fontId="0" fillId="5" borderId="12" xfId="0" applyFill="1" applyBorder="1" applyAlignment="1">
      <alignment horizontal="center" vertical="center"/>
    </xf>
    <xf numFmtId="0" fontId="0" fillId="5" borderId="15" xfId="0" applyFill="1" applyBorder="1" applyAlignment="1">
      <alignment horizontal="center" vertical="center"/>
    </xf>
    <xf numFmtId="0" fontId="0" fillId="5" borderId="8" xfId="0" applyFill="1" applyBorder="1" applyAlignment="1">
      <alignment horizontal="center" vertical="center"/>
    </xf>
    <xf numFmtId="0" fontId="2" fillId="3" borderId="20" xfId="0" applyFont="1" applyFill="1" applyBorder="1" applyAlignment="1">
      <alignment horizontal="center" vertical="center"/>
    </xf>
    <xf numFmtId="0" fontId="8" fillId="2" borderId="0" xfId="0" applyFont="1" applyFill="1"/>
    <xf numFmtId="0" fontId="8" fillId="2" borderId="0" xfId="0" applyFont="1" applyFill="1" applyAlignment="1">
      <alignment horizontal="left"/>
    </xf>
    <xf numFmtId="0" fontId="2" fillId="3" borderId="2" xfId="0" applyFont="1" applyFill="1" applyBorder="1"/>
    <xf numFmtId="0" fontId="12" fillId="0" borderId="0" xfId="0" applyFont="1"/>
    <xf numFmtId="0" fontId="13" fillId="0" borderId="0" xfId="0" applyFont="1"/>
    <xf numFmtId="0" fontId="14" fillId="0" borderId="0" xfId="0" applyFont="1"/>
    <xf numFmtId="0" fontId="13" fillId="0" borderId="0" xfId="0" applyFont="1" applyAlignment="1">
      <alignment vertical="center"/>
    </xf>
    <xf numFmtId="0" fontId="14" fillId="0" borderId="0" xfId="0" applyFont="1" applyAlignment="1">
      <alignment vertical="center"/>
    </xf>
    <xf numFmtId="0" fontId="0" fillId="8" borderId="0" xfId="0" applyFill="1" applyAlignment="1">
      <alignment horizontal="left" wrapText="1"/>
    </xf>
    <xf numFmtId="0" fontId="5" fillId="2" borderId="0" xfId="2" applyFont="1" applyFill="1" applyAlignment="1">
      <alignment horizontal="center" wrapText="1"/>
    </xf>
    <xf numFmtId="0" fontId="6" fillId="2" borderId="4" xfId="0" applyFont="1" applyFill="1" applyBorder="1" applyAlignment="1">
      <alignment horizontal="left" wrapText="1"/>
    </xf>
    <xf numFmtId="0" fontId="0" fillId="2" borderId="4" xfId="0" applyFill="1" applyBorder="1" applyAlignment="1">
      <alignment horizontal="left" wrapText="1"/>
    </xf>
    <xf numFmtId="0" fontId="6" fillId="2" borderId="4" xfId="0" applyFont="1" applyFill="1" applyBorder="1" applyAlignment="1">
      <alignment horizontal="left"/>
    </xf>
    <xf numFmtId="0" fontId="0" fillId="2" borderId="4" xfId="0" applyFill="1" applyBorder="1" applyAlignment="1">
      <alignment horizontal="left"/>
    </xf>
    <xf numFmtId="0" fontId="2" fillId="3" borderId="27" xfId="0" applyFont="1" applyFill="1" applyBorder="1" applyAlignment="1">
      <alignment horizontal="center"/>
    </xf>
    <xf numFmtId="49" fontId="0" fillId="0" borderId="27" xfId="0" applyNumberFormat="1" applyBorder="1" applyAlignment="1">
      <alignment horizontal="center"/>
    </xf>
    <xf numFmtId="49" fontId="0" fillId="0" borderId="28" xfId="0" applyNumberFormat="1" applyBorder="1" applyAlignment="1">
      <alignment horizontal="center"/>
    </xf>
    <xf numFmtId="0" fontId="8" fillId="2" borderId="29" xfId="0" applyFont="1" applyFill="1" applyBorder="1" applyAlignment="1">
      <alignment horizontal="left"/>
    </xf>
    <xf numFmtId="0" fontId="0" fillId="2" borderId="30" xfId="0" applyFill="1" applyBorder="1" applyAlignment="1">
      <alignment horizontal="center"/>
    </xf>
    <xf numFmtId="0" fontId="0" fillId="2" borderId="30" xfId="0" applyFill="1" applyBorder="1"/>
    <xf numFmtId="0" fontId="0" fillId="0" borderId="27" xfId="0" applyBorder="1" applyAlignment="1">
      <alignment horizontal="center"/>
    </xf>
    <xf numFmtId="0" fontId="0" fillId="2" borderId="29" xfId="0" applyFill="1" applyBorder="1" applyAlignment="1">
      <alignment horizontal="center"/>
    </xf>
    <xf numFmtId="0" fontId="2" fillId="3" borderId="32" xfId="0" applyFont="1" applyFill="1" applyBorder="1" applyAlignment="1">
      <alignment horizontal="center" vertical="center"/>
    </xf>
    <xf numFmtId="0" fontId="0" fillId="5" borderId="34" xfId="0" applyFill="1" applyBorder="1" applyAlignment="1">
      <alignment horizontal="center" vertical="center"/>
    </xf>
    <xf numFmtId="0" fontId="0" fillId="5" borderId="30" xfId="0" applyFill="1" applyBorder="1" applyAlignment="1">
      <alignment horizontal="center" vertical="center"/>
    </xf>
    <xf numFmtId="0" fontId="0" fillId="5" borderId="37" xfId="0" applyFill="1" applyBorder="1" applyAlignment="1">
      <alignment horizontal="center" vertical="center"/>
    </xf>
    <xf numFmtId="0" fontId="2" fillId="3" borderId="41" xfId="0" applyFont="1" applyFill="1" applyBorder="1" applyAlignment="1">
      <alignment horizontal="center"/>
    </xf>
    <xf numFmtId="0" fontId="2" fillId="3" borderId="42" xfId="0" applyFont="1" applyFill="1" applyBorder="1" applyAlignment="1">
      <alignment horizontal="center"/>
    </xf>
    <xf numFmtId="1" fontId="2" fillId="3" borderId="42" xfId="0" applyNumberFormat="1" applyFont="1" applyFill="1" applyBorder="1" applyAlignment="1">
      <alignment horizontal="center"/>
    </xf>
    <xf numFmtId="0" fontId="2" fillId="3" borderId="43" xfId="0" applyFont="1" applyFill="1" applyBorder="1" applyAlignment="1">
      <alignment horizontal="center"/>
    </xf>
    <xf numFmtId="0" fontId="8" fillId="2" borderId="0" xfId="0" applyFont="1" applyFill="1" applyAlignment="1">
      <alignment vertical="top"/>
    </xf>
    <xf numFmtId="0" fontId="16" fillId="2" borderId="0" xfId="0" applyFont="1" applyFill="1" applyAlignment="1">
      <alignment horizontal="left"/>
    </xf>
    <xf numFmtId="0" fontId="6" fillId="2" borderId="4" xfId="0" applyFont="1" applyFill="1" applyBorder="1" applyAlignment="1">
      <alignment horizontal="left" wrapText="1"/>
    </xf>
    <xf numFmtId="0" fontId="0" fillId="2" borderId="4" xfId="0" applyFill="1" applyBorder="1" applyAlignment="1">
      <alignment horizontal="left" wrapText="1"/>
    </xf>
    <xf numFmtId="0" fontId="12" fillId="3" borderId="2" xfId="0" applyFont="1" applyFill="1" applyBorder="1" applyAlignment="1">
      <alignment horizontal="center"/>
    </xf>
    <xf numFmtId="1" fontId="2" fillId="5" borderId="21" xfId="0" applyNumberFormat="1" applyFont="1" applyFill="1" applyBorder="1" applyAlignment="1">
      <alignment horizontal="center"/>
    </xf>
    <xf numFmtId="1" fontId="2" fillId="5" borderId="22" xfId="0" applyNumberFormat="1" applyFont="1" applyFill="1" applyBorder="1" applyAlignment="1">
      <alignment horizontal="center"/>
    </xf>
    <xf numFmtId="0" fontId="24" fillId="2" borderId="38" xfId="0" applyFont="1" applyFill="1" applyBorder="1" applyAlignment="1">
      <alignment horizontal="center" vertical="center"/>
    </xf>
    <xf numFmtId="0" fontId="24" fillId="2" borderId="39"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36" xfId="0" applyFont="1" applyFill="1" applyBorder="1" applyAlignment="1">
      <alignment horizontal="center" vertical="center"/>
    </xf>
    <xf numFmtId="0" fontId="24" fillId="2" borderId="37" xfId="0" applyFont="1" applyFill="1" applyBorder="1" applyAlignment="1">
      <alignment horizontal="center" vertical="center"/>
    </xf>
    <xf numFmtId="0" fontId="2" fillId="3" borderId="16"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19" xfId="0" applyFont="1" applyFill="1" applyBorder="1" applyAlignment="1">
      <alignment horizontal="left"/>
    </xf>
    <xf numFmtId="0" fontId="6" fillId="2" borderId="4" xfId="0" applyFont="1" applyFill="1" applyBorder="1" applyAlignment="1">
      <alignment horizontal="left"/>
    </xf>
    <xf numFmtId="0" fontId="0" fillId="2" borderId="4" xfId="0" applyFill="1" applyBorder="1" applyAlignment="1">
      <alignment horizontal="left"/>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19" fillId="2" borderId="0" xfId="2" applyFont="1" applyFill="1" applyAlignment="1">
      <alignment horizontal="center" wrapText="1"/>
    </xf>
    <xf numFmtId="0" fontId="16" fillId="2" borderId="0" xfId="0" applyFont="1" applyFill="1" applyAlignment="1">
      <alignment horizontal="left"/>
    </xf>
    <xf numFmtId="0" fontId="25" fillId="2" borderId="0" xfId="0" applyFont="1" applyFill="1" applyAlignment="1">
      <alignment horizontal="center"/>
    </xf>
    <xf numFmtId="0" fontId="6" fillId="2" borderId="0" xfId="0" applyFont="1" applyFill="1" applyAlignment="1">
      <alignment horizontal="left"/>
    </xf>
    <xf numFmtId="0" fontId="0" fillId="2" borderId="0" xfId="0" applyFill="1" applyAlignment="1">
      <alignment horizontal="left"/>
    </xf>
    <xf numFmtId="0" fontId="2" fillId="3" borderId="3" xfId="0" applyFont="1" applyFill="1" applyBorder="1" applyAlignment="1">
      <alignment horizontal="center"/>
    </xf>
    <xf numFmtId="0" fontId="3" fillId="0" borderId="3" xfId="1" applyBorder="1" applyAlignment="1">
      <alignment horizontal="center"/>
    </xf>
    <xf numFmtId="0" fontId="21" fillId="12" borderId="0" xfId="0" applyFont="1" applyFill="1" applyAlignment="1">
      <alignment horizontal="center" vertical="center"/>
    </xf>
    <xf numFmtId="0" fontId="22" fillId="13" borderId="0" xfId="0" applyFont="1" applyFill="1" applyAlignment="1">
      <alignment horizontal="center" vertical="center"/>
    </xf>
    <xf numFmtId="0" fontId="20" fillId="11" borderId="24" xfId="1" applyFont="1" applyFill="1" applyBorder="1" applyAlignment="1">
      <alignment horizontal="center" vertical="center"/>
    </xf>
    <xf numFmtId="0" fontId="20" fillId="11" borderId="25" xfId="1" applyFont="1" applyFill="1" applyBorder="1" applyAlignment="1">
      <alignment horizontal="center" vertical="center"/>
    </xf>
    <xf numFmtId="0" fontId="20" fillId="11" borderId="26" xfId="1" applyFont="1" applyFill="1" applyBorder="1" applyAlignment="1">
      <alignment horizontal="center" vertical="center"/>
    </xf>
    <xf numFmtId="0" fontId="20" fillId="11" borderId="16" xfId="1" applyFont="1" applyFill="1" applyBorder="1" applyAlignment="1">
      <alignment horizontal="center" vertical="center"/>
    </xf>
    <xf numFmtId="0" fontId="20" fillId="11" borderId="17" xfId="1" applyFont="1" applyFill="1" applyBorder="1" applyAlignment="1">
      <alignment horizontal="center" vertical="center"/>
    </xf>
    <xf numFmtId="0" fontId="20" fillId="11" borderId="23" xfId="1" applyFont="1" applyFill="1" applyBorder="1" applyAlignment="1">
      <alignment horizontal="center" vertical="center"/>
    </xf>
    <xf numFmtId="0" fontId="18" fillId="2" borderId="0" xfId="0" applyFont="1" applyFill="1" applyAlignment="1">
      <alignment horizontal="left" vertical="center" wrapText="1"/>
    </xf>
    <xf numFmtId="0" fontId="0" fillId="0" borderId="33" xfId="0" applyBorder="1" applyAlignment="1">
      <alignment horizontal="left" vertical="top" wrapText="1"/>
    </xf>
    <xf numFmtId="0" fontId="0" fillId="0" borderId="29"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2" fillId="3" borderId="31" xfId="0" applyFont="1" applyFill="1" applyBorder="1" applyAlignment="1">
      <alignment horizontal="left"/>
    </xf>
    <xf numFmtId="0" fontId="6" fillId="2" borderId="0" xfId="0" applyFont="1" applyFill="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1" xfId="0" applyBorder="1" applyAlignment="1">
      <alignment horizontal="center"/>
    </xf>
    <xf numFmtId="1" fontId="2" fillId="3" borderId="21" xfId="0" applyNumberFormat="1" applyFont="1" applyFill="1" applyBorder="1" applyAlignment="1">
      <alignment horizontal="center"/>
    </xf>
    <xf numFmtId="1" fontId="2" fillId="3" borderId="22" xfId="0" applyNumberFormat="1" applyFont="1" applyFill="1" applyBorder="1" applyAlignment="1">
      <alignment horizontal="center"/>
    </xf>
    <xf numFmtId="0" fontId="2" fillId="3" borderId="21" xfId="0" applyFont="1" applyFill="1" applyBorder="1" applyAlignment="1">
      <alignment horizontal="center"/>
    </xf>
    <xf numFmtId="0" fontId="2" fillId="3" borderId="22" xfId="0" applyFont="1" applyFill="1" applyBorder="1" applyAlignment="1">
      <alignment horizontal="center"/>
    </xf>
    <xf numFmtId="0" fontId="23" fillId="13" borderId="0" xfId="0" applyFont="1" applyFill="1" applyAlignment="1">
      <alignment horizontal="center" vertical="center"/>
    </xf>
    <xf numFmtId="0" fontId="9" fillId="8" borderId="0" xfId="0" applyFont="1" applyFill="1" applyAlignment="1">
      <alignment horizontal="center" vertical="top"/>
    </xf>
    <xf numFmtId="0" fontId="11" fillId="8" borderId="0" xfId="0" applyFont="1" applyFill="1" applyAlignment="1">
      <alignment horizontal="left" vertical="top" wrapText="1"/>
    </xf>
    <xf numFmtId="0" fontId="15" fillId="8" borderId="0" xfId="0" applyFont="1" applyFill="1" applyAlignment="1">
      <alignment horizontal="center" vertical="center"/>
    </xf>
    <xf numFmtId="0" fontId="26" fillId="10" borderId="0" xfId="1" applyFont="1" applyFill="1"/>
    <xf numFmtId="0" fontId="3" fillId="6" borderId="2" xfId="1" applyFill="1" applyBorder="1"/>
  </cellXfs>
  <cellStyles count="3">
    <cellStyle name="Hyperlink" xfId="1" builtinId="8"/>
    <cellStyle name="Normal" xfId="0" builtinId="0"/>
    <cellStyle name="Normal 2" xfId="2" xr:uid="{23986CBB-83C5-4436-A7B0-DEED4A69E830}"/>
  </cellStyles>
  <dxfs count="95">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s>
  <tableStyles count="2" defaultTableStyle="TableStyleMedium2" defaultPivotStyle="PivotStyleLight16">
    <tableStyle name="Table Style 1" pivot="0" count="2" xr9:uid="{E994C322-5A97-4F08-9F67-7FB6B25594C8}">
      <tableStyleElement type="firstRowStripe" dxfId="94"/>
      <tableStyleElement type="firstColumnStripe" size="2"/>
    </tableStyle>
    <tableStyle name="Table Style 2" pivot="0" count="1" xr9:uid="{CB40850A-B236-4D06-A7A5-A8DDE8A3E48F}">
      <tableStyleElement type="firstRowStripe" dxfId="93"/>
    </tableStyle>
  </tableStyles>
  <colors>
    <mruColors>
      <color rgb="FFEBEBEB"/>
      <color rgb="FF44546A"/>
      <color rgb="FF0000CC"/>
      <color rgb="FF4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editAs="oneCell">
    <xdr:from>
      <xdr:col>12</xdr:col>
      <xdr:colOff>35717</xdr:colOff>
      <xdr:row>43</xdr:row>
      <xdr:rowOff>95251</xdr:rowOff>
    </xdr:from>
    <xdr:to>
      <xdr:col>20</xdr:col>
      <xdr:colOff>516521</xdr:colOff>
      <xdr:row>62</xdr:row>
      <xdr:rowOff>142240</xdr:rowOff>
    </xdr:to>
    <xdr:pic>
      <xdr:nvPicPr>
        <xdr:cNvPr id="4" name="Picture 3">
          <a:extLst>
            <a:ext uri="{FF2B5EF4-FFF2-40B4-BE49-F238E27FC236}">
              <a16:creationId xmlns:a16="http://schemas.microsoft.com/office/drawing/2014/main" id="{9A6B7C25-1FCB-45D0-8CC5-145E0F50B141}"/>
            </a:ext>
          </a:extLst>
        </xdr:cNvPr>
        <xdr:cNvPicPr>
          <a:picLocks noChangeAspect="1"/>
        </xdr:cNvPicPr>
      </xdr:nvPicPr>
      <xdr:blipFill>
        <a:blip xmlns:r="http://schemas.openxmlformats.org/officeDocument/2006/relationships" r:embed="rId1"/>
        <a:stretch>
          <a:fillRect/>
        </a:stretch>
      </xdr:blipFill>
      <xdr:spPr>
        <a:xfrm>
          <a:off x="15834517" y="10519411"/>
          <a:ext cx="7808704" cy="3907789"/>
        </a:xfrm>
        <a:prstGeom prst="rect">
          <a:avLst/>
        </a:prstGeom>
      </xdr:spPr>
    </xdr:pic>
    <xdr:clientData/>
  </xdr:twoCellAnchor>
  <xdr:twoCellAnchor editAs="oneCell">
    <xdr:from>
      <xdr:col>12</xdr:col>
      <xdr:colOff>23810</xdr:colOff>
      <xdr:row>67</xdr:row>
      <xdr:rowOff>130968</xdr:rowOff>
    </xdr:from>
    <xdr:to>
      <xdr:col>20</xdr:col>
      <xdr:colOff>809169</xdr:colOff>
      <xdr:row>105</xdr:row>
      <xdr:rowOff>162560</xdr:rowOff>
    </xdr:to>
    <xdr:pic>
      <xdr:nvPicPr>
        <xdr:cNvPr id="5" name="Picture 4">
          <a:extLst>
            <a:ext uri="{FF2B5EF4-FFF2-40B4-BE49-F238E27FC236}">
              <a16:creationId xmlns:a16="http://schemas.microsoft.com/office/drawing/2014/main" id="{F4735257-E25C-4D1C-998E-DCC27F180A57}"/>
            </a:ext>
          </a:extLst>
        </xdr:cNvPr>
        <xdr:cNvPicPr>
          <a:picLocks noChangeAspect="1"/>
        </xdr:cNvPicPr>
      </xdr:nvPicPr>
      <xdr:blipFill>
        <a:blip xmlns:r="http://schemas.openxmlformats.org/officeDocument/2006/relationships" r:embed="rId2"/>
        <a:stretch>
          <a:fillRect/>
        </a:stretch>
      </xdr:blipFill>
      <xdr:spPr>
        <a:xfrm>
          <a:off x="15822610" y="15411608"/>
          <a:ext cx="8113259" cy="7824312"/>
        </a:xfrm>
        <a:prstGeom prst="rect">
          <a:avLst/>
        </a:prstGeom>
      </xdr:spPr>
    </xdr:pic>
    <xdr:clientData/>
  </xdr:twoCellAnchor>
  <xdr:twoCellAnchor editAs="oneCell">
    <xdr:from>
      <xdr:col>12</xdr:col>
      <xdr:colOff>47622</xdr:colOff>
      <xdr:row>15</xdr:row>
      <xdr:rowOff>178594</xdr:rowOff>
    </xdr:from>
    <xdr:to>
      <xdr:col>20</xdr:col>
      <xdr:colOff>379005</xdr:colOff>
      <xdr:row>38</xdr:row>
      <xdr:rowOff>172720</xdr:rowOff>
    </xdr:to>
    <xdr:pic>
      <xdr:nvPicPr>
        <xdr:cNvPr id="6" name="Picture 5">
          <a:extLst>
            <a:ext uri="{FF2B5EF4-FFF2-40B4-BE49-F238E27FC236}">
              <a16:creationId xmlns:a16="http://schemas.microsoft.com/office/drawing/2014/main" id="{BB7D7CA4-C4BE-4457-8E5E-BD3D6396DA9B}"/>
            </a:ext>
          </a:extLst>
        </xdr:cNvPr>
        <xdr:cNvPicPr>
          <a:picLocks noChangeAspect="1"/>
        </xdr:cNvPicPr>
      </xdr:nvPicPr>
      <xdr:blipFill>
        <a:blip xmlns:r="http://schemas.openxmlformats.org/officeDocument/2006/relationships" r:embed="rId3"/>
        <a:stretch>
          <a:fillRect/>
        </a:stretch>
      </xdr:blipFill>
      <xdr:spPr>
        <a:xfrm>
          <a:off x="15846422" y="4943634"/>
          <a:ext cx="7659283" cy="4566126"/>
        </a:xfrm>
        <a:prstGeom prst="rect">
          <a:avLst/>
        </a:prstGeom>
      </xdr:spPr>
    </xdr:pic>
    <xdr:clientData/>
  </xdr:twoCellAnchor>
  <xdr:twoCellAnchor editAs="oneCell">
    <xdr:from>
      <xdr:col>1</xdr:col>
      <xdr:colOff>1266826</xdr:colOff>
      <xdr:row>0</xdr:row>
      <xdr:rowOff>123825</xdr:rowOff>
    </xdr:from>
    <xdr:to>
      <xdr:col>3</xdr:col>
      <xdr:colOff>1085850</xdr:colOff>
      <xdr:row>1</xdr:row>
      <xdr:rowOff>502145</xdr:rowOff>
    </xdr:to>
    <xdr:pic>
      <xdr:nvPicPr>
        <xdr:cNvPr id="7" name="Picture 6">
          <a:extLst>
            <a:ext uri="{FF2B5EF4-FFF2-40B4-BE49-F238E27FC236}">
              <a16:creationId xmlns:a16="http://schemas.microsoft.com/office/drawing/2014/main" id="{CDE5E5C8-6D38-9745-9B12-FAA116DFA8A7}"/>
            </a:ext>
          </a:extLst>
        </xdr:cNvPr>
        <xdr:cNvPicPr>
          <a:picLocks noChangeAspect="1"/>
        </xdr:cNvPicPr>
      </xdr:nvPicPr>
      <xdr:blipFill>
        <a:blip xmlns:r="http://schemas.openxmlformats.org/officeDocument/2006/relationships" r:embed="rId4"/>
        <a:stretch>
          <a:fillRect/>
        </a:stretch>
      </xdr:blipFill>
      <xdr:spPr>
        <a:xfrm>
          <a:off x="1857376" y="123825"/>
          <a:ext cx="2933699" cy="568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2</xdr:row>
      <xdr:rowOff>0</xdr:rowOff>
    </xdr:from>
    <xdr:to>
      <xdr:col>2</xdr:col>
      <xdr:colOff>9525</xdr:colOff>
      <xdr:row>30</xdr:row>
      <xdr:rowOff>130175</xdr:rowOff>
    </xdr:to>
    <mc:AlternateContent xmlns:mc="http://schemas.openxmlformats.org/markup-compatibility/2006" xmlns:a14="http://schemas.microsoft.com/office/drawing/2010/main">
      <mc:Choice Requires="a14">
        <xdr:graphicFrame macro="">
          <xdr:nvGraphicFramePr>
            <xdr:cNvPr id="2" name="Project Overview 1">
              <a:extLst>
                <a:ext uri="{FF2B5EF4-FFF2-40B4-BE49-F238E27FC236}">
                  <a16:creationId xmlns:a16="http://schemas.microsoft.com/office/drawing/2014/main" id="{A54107B6-047D-45E4-BF6C-763AD3E00A88}"/>
                </a:ext>
              </a:extLst>
            </xdr:cNvPr>
            <xdr:cNvGraphicFramePr/>
          </xdr:nvGraphicFramePr>
          <xdr:xfrm>
            <a:off x="0" y="0"/>
            <a:ext cx="0" cy="0"/>
          </xdr:xfrm>
          <a:graphic>
            <a:graphicData uri="http://schemas.microsoft.com/office/drawing/2010/slicer">
              <sle:slicer xmlns:sle="http://schemas.microsoft.com/office/drawing/2010/slicer" name="Project Overview 1"/>
            </a:graphicData>
          </a:graphic>
        </xdr:graphicFrame>
      </mc:Choice>
      <mc:Fallback xmlns="">
        <xdr:sp macro="" textlink="">
          <xdr:nvSpPr>
            <xdr:cNvPr id="0" name=""/>
            <xdr:cNvSpPr>
              <a:spLocks noTextEdit="1"/>
            </xdr:cNvSpPr>
          </xdr:nvSpPr>
          <xdr:spPr>
            <a:xfrm>
              <a:off x="3962399" y="1323975"/>
              <a:ext cx="4752976" cy="7153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643892-my.sharepoint.com/Users/Doc%20Wright/Desktop/Vets2PM/Vets2PM%20from%20PC/Completed%20PMP%20App%20Write-ups/PMP-Application-Assistant-v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ject Domains"/>
      <sheetName val="Screen Shots"/>
      <sheetName val="Education"/>
      <sheetName val="Experience Summary"/>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List"/>
    </sheetNames>
    <sheetDataSet>
      <sheetData sheetId="0" refreshError="1"/>
      <sheetData sheetId="1" refreshError="1"/>
      <sheetData sheetId="2" refreshError="1"/>
      <sheetData sheetId="3">
        <row r="7">
          <cell r="F7" t="str">
            <v>Bachelor Degree</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C2" t="str">
            <v>-- select --</v>
          </cell>
          <cell r="E2" t="str">
            <v>-- select --</v>
          </cell>
          <cell r="G2" t="str">
            <v>-- select --</v>
          </cell>
          <cell r="I2" t="str">
            <v>1 (Jan)</v>
          </cell>
          <cell r="M2">
            <v>2016</v>
          </cell>
        </row>
        <row r="3">
          <cell r="C3" t="str">
            <v>Project Contributor</v>
          </cell>
          <cell r="E3" t="str">
            <v>Aerospace</v>
          </cell>
          <cell r="G3" t="str">
            <v>Project sponsor</v>
          </cell>
          <cell r="I3" t="str">
            <v>2 (Feb)</v>
          </cell>
          <cell r="M3">
            <v>2015</v>
          </cell>
        </row>
        <row r="4">
          <cell r="C4" t="str">
            <v>Supervisor</v>
          </cell>
          <cell r="E4" t="str">
            <v>Automotive</v>
          </cell>
          <cell r="G4" t="str">
            <v>Client</v>
          </cell>
          <cell r="I4" t="str">
            <v>3 (Mar)</v>
          </cell>
          <cell r="M4">
            <v>2014</v>
          </cell>
        </row>
        <row r="5">
          <cell r="C5" t="str">
            <v>Manager</v>
          </cell>
          <cell r="E5" t="str">
            <v>Business</v>
          </cell>
          <cell r="G5" t="str">
            <v>Manager/Director</v>
          </cell>
          <cell r="I5" t="str">
            <v>4 (Apr)</v>
          </cell>
          <cell r="M5">
            <v>2013</v>
          </cell>
        </row>
        <row r="6">
          <cell r="C6" t="str">
            <v>Project Leader</v>
          </cell>
          <cell r="E6" t="str">
            <v>Communications</v>
          </cell>
          <cell r="G6" t="str">
            <v>Primary Stakeholder</v>
          </cell>
          <cell r="I6" t="str">
            <v>5 (May)</v>
          </cell>
          <cell r="M6">
            <v>2012</v>
          </cell>
        </row>
        <row r="7">
          <cell r="C7" t="str">
            <v>Project Manager</v>
          </cell>
          <cell r="E7" t="str">
            <v>Construction</v>
          </cell>
          <cell r="I7" t="str">
            <v>6 (Jun)</v>
          </cell>
          <cell r="M7">
            <v>2011</v>
          </cell>
        </row>
        <row r="8">
          <cell r="C8" t="str">
            <v>Educator</v>
          </cell>
          <cell r="E8" t="str">
            <v>Consulting</v>
          </cell>
          <cell r="I8" t="str">
            <v>7 (Jul)</v>
          </cell>
          <cell r="M8">
            <v>2010</v>
          </cell>
        </row>
        <row r="9">
          <cell r="C9" t="str">
            <v>Consultant</v>
          </cell>
          <cell r="E9" t="str">
            <v>Education</v>
          </cell>
          <cell r="I9" t="str">
            <v>8 (Aug)</v>
          </cell>
          <cell r="M9">
            <v>2009</v>
          </cell>
        </row>
        <row r="10">
          <cell r="C10" t="str">
            <v>Administrator</v>
          </cell>
          <cell r="E10" t="str">
            <v>Engineering</v>
          </cell>
          <cell r="I10" t="str">
            <v>9 (Sep)</v>
          </cell>
          <cell r="M10">
            <v>2008</v>
          </cell>
        </row>
        <row r="11">
          <cell r="C11" t="str">
            <v>Other:</v>
          </cell>
          <cell r="E11" t="str">
            <v>Finance</v>
          </cell>
          <cell r="I11" t="str">
            <v>10 (Oct)</v>
          </cell>
          <cell r="M11">
            <v>2007</v>
          </cell>
        </row>
        <row r="12">
          <cell r="E12" t="str">
            <v>Healthcare</v>
          </cell>
          <cell r="I12" t="str">
            <v>11 (Nov)</v>
          </cell>
        </row>
        <row r="13">
          <cell r="E13" t="str">
            <v>Human Resources</v>
          </cell>
          <cell r="I13" t="str">
            <v>12 (Dec)</v>
          </cell>
        </row>
        <row r="14">
          <cell r="E14" t="str">
            <v>Information Technology</v>
          </cell>
        </row>
        <row r="15">
          <cell r="E15" t="str">
            <v>Manufacturing</v>
          </cell>
        </row>
        <row r="16">
          <cell r="E16" t="str">
            <v>Pharmaceuticals</v>
          </cell>
        </row>
        <row r="17">
          <cell r="E17" t="str">
            <v>Telecommunications</v>
          </cell>
        </row>
        <row r="18">
          <cell r="E18" t="str">
            <v>Other:</v>
          </cell>
        </row>
        <row r="25">
          <cell r="I25" t="str">
            <v>1 (Jan)</v>
          </cell>
          <cell r="K25">
            <v>2016</v>
          </cell>
        </row>
        <row r="26">
          <cell r="I26" t="str">
            <v>2 (Feb)</v>
          </cell>
          <cell r="K26">
            <v>2017</v>
          </cell>
        </row>
        <row r="27">
          <cell r="I27" t="str">
            <v>3 (Mar)</v>
          </cell>
          <cell r="K27">
            <v>2018</v>
          </cell>
        </row>
        <row r="28">
          <cell r="I28" t="str">
            <v>4 (Apr)</v>
          </cell>
          <cell r="K28">
            <v>2019</v>
          </cell>
        </row>
        <row r="29">
          <cell r="I29" t="str">
            <v>5 (May)</v>
          </cell>
        </row>
        <row r="30">
          <cell r="I30" t="str">
            <v>6 (Jun)</v>
          </cell>
        </row>
        <row r="31">
          <cell r="I31" t="str">
            <v>7 (Jul)</v>
          </cell>
        </row>
        <row r="32">
          <cell r="I32" t="str">
            <v>8 (Aug)</v>
          </cell>
        </row>
        <row r="33">
          <cell r="I33" t="str">
            <v>9 (Sep)</v>
          </cell>
        </row>
        <row r="34">
          <cell r="I34" t="str">
            <v>10 (Oct)</v>
          </cell>
        </row>
        <row r="35">
          <cell r="I35" t="str">
            <v>11 (Nov)</v>
          </cell>
        </row>
        <row r="36">
          <cell r="I36" t="str">
            <v>12 (Dec)</v>
          </cell>
        </row>
        <row r="38">
          <cell r="G38" t="str">
            <v>-- select --</v>
          </cell>
          <cell r="H38" t="str">
            <v>No Education?!</v>
          </cell>
          <cell r="I38" t="str">
            <v>No Education?!</v>
          </cell>
        </row>
        <row r="39">
          <cell r="G39" t="str">
            <v>High School Diploma</v>
          </cell>
          <cell r="H39">
            <v>7500</v>
          </cell>
          <cell r="I39">
            <v>60</v>
          </cell>
        </row>
        <row r="40">
          <cell r="G40" t="str">
            <v>Associates Degree</v>
          </cell>
          <cell r="H40">
            <v>7500</v>
          </cell>
          <cell r="I40">
            <v>60</v>
          </cell>
        </row>
        <row r="41">
          <cell r="G41" t="str">
            <v>Bachelor Degree</v>
          </cell>
          <cell r="H41">
            <v>4500</v>
          </cell>
          <cell r="I41">
            <v>36</v>
          </cell>
        </row>
        <row r="42">
          <cell r="G42" t="str">
            <v>Masters Degree</v>
          </cell>
          <cell r="H42">
            <v>4500</v>
          </cell>
          <cell r="I42">
            <v>36</v>
          </cell>
        </row>
        <row r="43">
          <cell r="G43" t="str">
            <v>Doctorate</v>
          </cell>
          <cell r="H43">
            <v>4500</v>
          </cell>
          <cell r="I43">
            <v>36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BuyPower" refreshedDate="44007.475741435184" createdVersion="6" refreshedVersion="6" minRefreshableVersion="3" recordCount="27" xr:uid="{704E9A98-2085-4686-88AB-9F2B04A677EB}">
  <cacheSource type="worksheet">
    <worksheetSource ref="A1:E1048576" sheet="Raw Data (2)"/>
  </cacheSource>
  <cacheFields count="5">
    <cacheField name="Project Category" numFmtId="0">
      <sharedItems containsBlank="1" count="27">
        <s v="Ceremony"/>
        <s v="Change Management"/>
        <s v="Decommissioned Asset"/>
        <s v="Deploy Assets or People"/>
        <s v="Equipment Upgrade"/>
        <s v="Exercise"/>
        <s v="Facilitated Meeting"/>
        <s v="Fundraiser"/>
        <s v="Inspection or Assessment"/>
        <s v="New Manpower Program"/>
        <s v="New Procedures or Process"/>
        <s v="New Program Office"/>
        <s v="New Program or Capability"/>
        <s v="New Publication"/>
        <s v="New Strategy"/>
        <s v="New Study"/>
        <s v="New Technique or Tool"/>
        <s v="New Unit Standup"/>
        <s v="Organizational Structure"/>
        <s v="Procure Equipment"/>
        <s v="Program Audit"/>
        <s v="Revamp Process"/>
        <s v="Safety Day"/>
        <s v="Safety Program"/>
        <s v="Training Program"/>
        <s v="Warehouse Redesign"/>
        <m/>
      </sharedItems>
    </cacheField>
    <cacheField name="Project Overview" numFmtId="0">
      <sharedItems containsBlank="1" count="27">
        <s v="Have you ever Led or organized a ceremony or banquet?"/>
        <s v="Have you ever helped facilitate a change?"/>
        <s v="Have you taken part in decommissioning or retiring an asset?"/>
        <s v="Have you deployed or helped assets deploy?"/>
        <s v="Have you upgraded, modified, or, updated a weapon system or equipment?"/>
        <s v="Have you taken part in a military or training exercise?"/>
        <s v="Have you facilitated, led, or started a meeting?"/>
        <s v="How many fundraisers have you Led or chaired?"/>
        <s v="Been a part of or Led an assessment or an inspection?"/>
        <s v="Have you Led or organized a manpower or staffing redesign?"/>
        <s v="Have you developed new standard operating procedures or new way of getting things done?"/>
        <s v="Have you stood up a new office or program?"/>
        <s v="Have you started a new program or Led the creation of a new capability?"/>
        <s v="Have you authored, coordinated, or edited a new publication?"/>
        <s v="Have you utilized a new strategy?"/>
        <s v="Have you conducted a study to see if there is a better way or validated the current way?"/>
        <s v="Is there a new technique or tool you have employed, created or identified?"/>
        <s v="Have you been a part of a new unit standup?"/>
        <s v="Have you help reorganize, right-size, or ensure you organization is effective or efficient?"/>
        <s v="Did you help, research, upgrade, or lead a procurement, contract, or purchase of equipment?"/>
        <s v="Have you inspected or audited a function, program, process or unit?"/>
        <s v="Have you revamped an existing process? "/>
        <s v="Have you ever Led a safety day?"/>
        <s v="Have you made anything safer?"/>
        <s v="Have you started a new training program, process, plan, or safety response?"/>
        <s v="Did you lead or assist in a facility, room, or unit redesign?"/>
        <m/>
      </sharedItems>
    </cacheField>
    <cacheField name="Project Ex. #" numFmtId="0">
      <sharedItems containsBlank="1" count="27">
        <s v="Project #1"/>
        <s v="Project #4"/>
        <s v="Project #5"/>
        <s v="Project #7"/>
        <s v="Project #11"/>
        <s v="Project #13"/>
        <s v="Project #16"/>
        <s v="Project #22"/>
        <s v="Project #26"/>
        <s v="Project #29"/>
        <s v="Project #31"/>
        <s v="Project #48"/>
        <s v="Project #51"/>
        <s v="Project #58"/>
        <s v="Project #64"/>
        <s v="Project #65"/>
        <s v="Project #66"/>
        <s v="Project #69"/>
        <s v="Project #70"/>
        <s v="Project #75"/>
        <s v="Project #79"/>
        <s v="Project #82"/>
        <s v="Project #88"/>
        <s v="Project #89"/>
        <s v="Project #94"/>
        <s v="Project #98"/>
        <m/>
      </sharedItems>
    </cacheField>
    <cacheField name="Project Title" numFmtId="0">
      <sharedItems containsBlank="1" count="27">
        <s v="Company Birthday Celebration"/>
        <s v="New Software Implementation "/>
        <s v="Company Office Location Closure"/>
        <s v="Transportation For Deployement Overseas"/>
        <s v="Old Equipment Upgrade"/>
        <s v="Training Exercises"/>
        <s v="International Relations Meetings"/>
        <s v="Non-Profit Fundraising Event"/>
        <s v="Company Workplace Inspection"/>
        <s v="Diversity &amp; Inclusion Staffing Program"/>
        <s v="New SOP For Sales Team"/>
        <s v="New Office Location Stand Up"/>
        <s v="EAP Program Creation For Employees"/>
        <s v="Army Training &amp; Doctrine Creation"/>
        <s v="Corporate Marketing Strategy Creation"/>
        <s v="Employee Satisfaction Survey"/>
        <s v="Developing New Software"/>
        <s v="New Company IT Department/Division"/>
        <s v="Corporate Restructuring"/>
        <s v="Procuring A Contractor For Network Security"/>
        <s v="Hiring Process Company Audit"/>
        <s v="Revamp Old Company Policies &amp; Procedures"/>
        <s v="Leading A Safety Event For Families"/>
        <s v="Creating A New Safety Training Program"/>
        <s v="Onboarding Program For New Hires"/>
        <s v="Redesign Warehouse Storage Room"/>
        <m/>
      </sharedItems>
    </cacheField>
    <cacheField name="Complete Project Narratives 200-500 Words" numFmtId="0">
      <sharedItems containsBlank="1" count="27" longText="1">
        <s v="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
        <s v="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
        <s v="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
        <s v="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
        <s v="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
        <s v="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
        <s v="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
        <s v="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
        <s v="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
        <s v="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
        <s v="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
        <s v="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
        <s v="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
        <s v="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
        <s v="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
        <s v="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
        <s v="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
        <s v="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
        <s v="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
        <s v="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
        <s v="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
        <s v="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
        <s v="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
        <s v="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
        <s v="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
        <s v="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
        <m/>
      </sharedItems>
    </cacheField>
  </cacheFields>
  <extLst>
    <ext xmlns:x14="http://schemas.microsoft.com/office/spreadsheetml/2009/9/main" uri="{725AE2AE-9491-48be-B2B4-4EB974FC3084}">
      <x14:pivotCacheDefinition pivotCacheId="9074033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x v="0"/>
    <x v="0"/>
    <x v="0"/>
    <x v="0"/>
  </r>
  <r>
    <x v="1"/>
    <x v="1"/>
    <x v="1"/>
    <x v="1"/>
    <x v="1"/>
  </r>
  <r>
    <x v="2"/>
    <x v="2"/>
    <x v="2"/>
    <x v="2"/>
    <x v="2"/>
  </r>
  <r>
    <x v="3"/>
    <x v="3"/>
    <x v="3"/>
    <x v="3"/>
    <x v="3"/>
  </r>
  <r>
    <x v="4"/>
    <x v="4"/>
    <x v="4"/>
    <x v="4"/>
    <x v="4"/>
  </r>
  <r>
    <x v="5"/>
    <x v="5"/>
    <x v="5"/>
    <x v="5"/>
    <x v="5"/>
  </r>
  <r>
    <x v="6"/>
    <x v="6"/>
    <x v="6"/>
    <x v="6"/>
    <x v="6"/>
  </r>
  <r>
    <x v="7"/>
    <x v="7"/>
    <x v="7"/>
    <x v="7"/>
    <x v="7"/>
  </r>
  <r>
    <x v="8"/>
    <x v="8"/>
    <x v="8"/>
    <x v="8"/>
    <x v="8"/>
  </r>
  <r>
    <x v="9"/>
    <x v="9"/>
    <x v="9"/>
    <x v="9"/>
    <x v="9"/>
  </r>
  <r>
    <x v="10"/>
    <x v="10"/>
    <x v="10"/>
    <x v="10"/>
    <x v="10"/>
  </r>
  <r>
    <x v="11"/>
    <x v="11"/>
    <x v="11"/>
    <x v="11"/>
    <x v="11"/>
  </r>
  <r>
    <x v="12"/>
    <x v="12"/>
    <x v="12"/>
    <x v="12"/>
    <x v="12"/>
  </r>
  <r>
    <x v="13"/>
    <x v="13"/>
    <x v="13"/>
    <x v="13"/>
    <x v="13"/>
  </r>
  <r>
    <x v="14"/>
    <x v="14"/>
    <x v="14"/>
    <x v="14"/>
    <x v="14"/>
  </r>
  <r>
    <x v="15"/>
    <x v="15"/>
    <x v="15"/>
    <x v="15"/>
    <x v="15"/>
  </r>
  <r>
    <x v="16"/>
    <x v="16"/>
    <x v="16"/>
    <x v="16"/>
    <x v="16"/>
  </r>
  <r>
    <x v="17"/>
    <x v="17"/>
    <x v="17"/>
    <x v="17"/>
    <x v="17"/>
  </r>
  <r>
    <x v="18"/>
    <x v="18"/>
    <x v="18"/>
    <x v="18"/>
    <x v="18"/>
  </r>
  <r>
    <x v="19"/>
    <x v="19"/>
    <x v="19"/>
    <x v="19"/>
    <x v="19"/>
  </r>
  <r>
    <x v="20"/>
    <x v="20"/>
    <x v="20"/>
    <x v="20"/>
    <x v="20"/>
  </r>
  <r>
    <x v="21"/>
    <x v="21"/>
    <x v="21"/>
    <x v="21"/>
    <x v="21"/>
  </r>
  <r>
    <x v="22"/>
    <x v="22"/>
    <x v="22"/>
    <x v="22"/>
    <x v="22"/>
  </r>
  <r>
    <x v="23"/>
    <x v="23"/>
    <x v="23"/>
    <x v="23"/>
    <x v="23"/>
  </r>
  <r>
    <x v="24"/>
    <x v="24"/>
    <x v="24"/>
    <x v="24"/>
    <x v="24"/>
  </r>
  <r>
    <x v="25"/>
    <x v="25"/>
    <x v="25"/>
    <x v="25"/>
    <x v="25"/>
  </r>
  <r>
    <x v="26"/>
    <x v="26"/>
    <x v="26"/>
    <x v="26"/>
    <x v="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2E5924-5550-4E46-87CF-36C0551BB9CF}"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rowHeaderCaption="Project Title and Project Description Examples">
  <location ref="C3:C5" firstHeaderRow="1" firstDataRow="1" firstDataCol="1"/>
  <pivotFields count="5">
    <pivotField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showAll="0">
      <items count="28">
        <item h="1" x="8"/>
        <item h="1" x="19"/>
        <item h="1" x="25"/>
        <item h="1" x="13"/>
        <item h="1" x="17"/>
        <item h="1" x="15"/>
        <item h="1" x="3"/>
        <item h="1" x="10"/>
        <item h="1" x="1"/>
        <item h="1" x="22"/>
        <item h="1" x="0"/>
        <item h="1" x="6"/>
        <item h="1" x="18"/>
        <item h="1" x="20"/>
        <item h="1" x="9"/>
        <item h="1" x="23"/>
        <item h="1" x="21"/>
        <item h="1" x="12"/>
        <item h="1" x="24"/>
        <item h="1" x="11"/>
        <item h="1" x="5"/>
        <item x="2"/>
        <item h="1" x="4"/>
        <item h="1" x="14"/>
        <item h="1" x="7"/>
        <item h="1" x="16"/>
        <item h="1" x="26"/>
        <item t="default"/>
      </items>
    </pivotField>
    <pivotField showAll="0">
      <items count="28">
        <item x="0"/>
        <item x="4"/>
        <item x="5"/>
        <item x="6"/>
        <item x="7"/>
        <item x="8"/>
        <item x="9"/>
        <item x="10"/>
        <item x="1"/>
        <item x="11"/>
        <item x="2"/>
        <item x="12"/>
        <item x="13"/>
        <item x="14"/>
        <item x="15"/>
        <item x="16"/>
        <item x="17"/>
        <item x="3"/>
        <item x="18"/>
        <item x="19"/>
        <item x="20"/>
        <item x="21"/>
        <item x="22"/>
        <item x="23"/>
        <item x="24"/>
        <item x="25"/>
        <item x="26"/>
        <item t="default"/>
      </items>
    </pivotField>
    <pivotField axis="axisRow" showAll="0">
      <items count="28">
        <item x="13"/>
        <item x="0"/>
        <item x="2"/>
        <item x="8"/>
        <item x="14"/>
        <item x="18"/>
        <item x="23"/>
        <item x="16"/>
        <item x="9"/>
        <item x="12"/>
        <item x="15"/>
        <item x="20"/>
        <item x="6"/>
        <item x="22"/>
        <item x="17"/>
        <item x="11"/>
        <item x="1"/>
        <item x="10"/>
        <item x="7"/>
        <item x="4"/>
        <item x="24"/>
        <item x="19"/>
        <item x="25"/>
        <item x="21"/>
        <item x="5"/>
        <item n="Transportation For Deployment Overseas" x="3"/>
        <item x="26"/>
        <item t="default"/>
      </items>
    </pivotField>
    <pivotField axis="axisRow" showAll="0">
      <items count="28">
        <item x="3"/>
        <item x="24"/>
        <item x="1"/>
        <item x="2"/>
        <item x="4"/>
        <item x="0"/>
        <item x="13"/>
        <item x="20"/>
        <item x="8"/>
        <item x="10"/>
        <item x="14"/>
        <item x="23"/>
        <item x="16"/>
        <item x="9"/>
        <item x="12"/>
        <item x="11"/>
        <item x="6"/>
        <item x="5"/>
        <item x="22"/>
        <item x="15"/>
        <item x="7"/>
        <item x="25"/>
        <item x="19"/>
        <item x="18"/>
        <item x="21"/>
        <item x="17"/>
        <item x="26"/>
        <item t="default"/>
      </items>
    </pivotField>
  </pivotFields>
  <rowFields count="2">
    <field x="3"/>
    <field x="4"/>
  </rowFields>
  <rowItems count="2">
    <i>
      <x v="2"/>
    </i>
    <i r="1">
      <x v="3"/>
    </i>
  </rowItems>
  <colItems count="1">
    <i/>
  </colItems>
  <formats count="61">
    <format dxfId="60">
      <pivotArea type="all" dataOnly="0" outline="0" fieldPosition="0"/>
    </format>
    <format dxfId="59">
      <pivotArea field="3" type="button" dataOnly="0" labelOnly="1" outline="0" axis="axisRow" fieldPosition="0"/>
    </format>
    <format dxfId="58">
      <pivotArea dataOnly="0" labelOnly="1" fieldPosition="0">
        <references count="1">
          <reference field="3" count="0"/>
        </references>
      </pivotArea>
    </format>
    <format dxfId="57">
      <pivotArea dataOnly="0" labelOnly="1" grandRow="1" outline="0" fieldPosition="0"/>
    </format>
    <format dxfId="56">
      <pivotArea dataOnly="0" labelOnly="1" fieldPosition="0">
        <references count="2">
          <reference field="3" count="1" selected="0">
            <x v="0"/>
          </reference>
          <reference field="4" count="1">
            <x v="6"/>
          </reference>
        </references>
      </pivotArea>
    </format>
    <format dxfId="55">
      <pivotArea dataOnly="0" labelOnly="1" fieldPosition="0">
        <references count="2">
          <reference field="3" count="1" selected="0">
            <x v="1"/>
          </reference>
          <reference field="4" count="1">
            <x v="5"/>
          </reference>
        </references>
      </pivotArea>
    </format>
    <format dxfId="54">
      <pivotArea dataOnly="0" labelOnly="1" fieldPosition="0">
        <references count="2">
          <reference field="3" count="1" selected="0">
            <x v="2"/>
          </reference>
          <reference field="4" count="1">
            <x v="3"/>
          </reference>
        </references>
      </pivotArea>
    </format>
    <format dxfId="53">
      <pivotArea dataOnly="0" labelOnly="1" fieldPosition="0">
        <references count="2">
          <reference field="3" count="1" selected="0">
            <x v="3"/>
          </reference>
          <reference field="4" count="1">
            <x v="8"/>
          </reference>
        </references>
      </pivotArea>
    </format>
    <format dxfId="52">
      <pivotArea dataOnly="0" labelOnly="1" fieldPosition="0">
        <references count="2">
          <reference field="3" count="1" selected="0">
            <x v="4"/>
          </reference>
          <reference field="4" count="1">
            <x v="10"/>
          </reference>
        </references>
      </pivotArea>
    </format>
    <format dxfId="51">
      <pivotArea dataOnly="0" labelOnly="1" fieldPosition="0">
        <references count="2">
          <reference field="3" count="1" selected="0">
            <x v="5"/>
          </reference>
          <reference field="4" count="1">
            <x v="23"/>
          </reference>
        </references>
      </pivotArea>
    </format>
    <format dxfId="50">
      <pivotArea dataOnly="0" labelOnly="1" fieldPosition="0">
        <references count="2">
          <reference field="3" count="1" selected="0">
            <x v="6"/>
          </reference>
          <reference field="4" count="1">
            <x v="11"/>
          </reference>
        </references>
      </pivotArea>
    </format>
    <format dxfId="49">
      <pivotArea dataOnly="0" labelOnly="1" fieldPosition="0">
        <references count="2">
          <reference field="3" count="1" selected="0">
            <x v="7"/>
          </reference>
          <reference field="4" count="1">
            <x v="12"/>
          </reference>
        </references>
      </pivotArea>
    </format>
    <format dxfId="48">
      <pivotArea dataOnly="0" labelOnly="1" fieldPosition="0">
        <references count="2">
          <reference field="3" count="1" selected="0">
            <x v="8"/>
          </reference>
          <reference field="4" count="1">
            <x v="13"/>
          </reference>
        </references>
      </pivotArea>
    </format>
    <format dxfId="47">
      <pivotArea dataOnly="0" labelOnly="1" fieldPosition="0">
        <references count="2">
          <reference field="3" count="1" selected="0">
            <x v="9"/>
          </reference>
          <reference field="4" count="1">
            <x v="14"/>
          </reference>
        </references>
      </pivotArea>
    </format>
    <format dxfId="46">
      <pivotArea dataOnly="0" labelOnly="1" fieldPosition="0">
        <references count="2">
          <reference field="3" count="1" selected="0">
            <x v="10"/>
          </reference>
          <reference field="4" count="1">
            <x v="19"/>
          </reference>
        </references>
      </pivotArea>
    </format>
    <format dxfId="45">
      <pivotArea dataOnly="0" labelOnly="1" fieldPosition="0">
        <references count="2">
          <reference field="3" count="1" selected="0">
            <x v="11"/>
          </reference>
          <reference field="4" count="1">
            <x v="7"/>
          </reference>
        </references>
      </pivotArea>
    </format>
    <format dxfId="44">
      <pivotArea dataOnly="0" labelOnly="1" fieldPosition="0">
        <references count="2">
          <reference field="3" count="1" selected="0">
            <x v="12"/>
          </reference>
          <reference field="4" count="1">
            <x v="16"/>
          </reference>
        </references>
      </pivotArea>
    </format>
    <format dxfId="43">
      <pivotArea dataOnly="0" labelOnly="1" fieldPosition="0">
        <references count="2">
          <reference field="3" count="1" selected="0">
            <x v="13"/>
          </reference>
          <reference field="4" count="1">
            <x v="18"/>
          </reference>
        </references>
      </pivotArea>
    </format>
    <format dxfId="42">
      <pivotArea dataOnly="0" labelOnly="1" fieldPosition="0">
        <references count="2">
          <reference field="3" count="1" selected="0">
            <x v="14"/>
          </reference>
          <reference field="4" count="1">
            <x v="25"/>
          </reference>
        </references>
      </pivotArea>
    </format>
    <format dxfId="41">
      <pivotArea dataOnly="0" labelOnly="1" fieldPosition="0">
        <references count="2">
          <reference field="3" count="1" selected="0">
            <x v="15"/>
          </reference>
          <reference field="4" count="1">
            <x v="15"/>
          </reference>
        </references>
      </pivotArea>
    </format>
    <format dxfId="40">
      <pivotArea dataOnly="0" labelOnly="1" fieldPosition="0">
        <references count="2">
          <reference field="3" count="1" selected="0">
            <x v="16"/>
          </reference>
          <reference field="4" count="1">
            <x v="2"/>
          </reference>
        </references>
      </pivotArea>
    </format>
    <format dxfId="39">
      <pivotArea dataOnly="0" labelOnly="1" fieldPosition="0">
        <references count="2">
          <reference field="3" count="1" selected="0">
            <x v="17"/>
          </reference>
          <reference field="4" count="1">
            <x v="9"/>
          </reference>
        </references>
      </pivotArea>
    </format>
    <format dxfId="38">
      <pivotArea dataOnly="0" labelOnly="1" fieldPosition="0">
        <references count="2">
          <reference field="3" count="1" selected="0">
            <x v="18"/>
          </reference>
          <reference field="4" count="1">
            <x v="20"/>
          </reference>
        </references>
      </pivotArea>
    </format>
    <format dxfId="37">
      <pivotArea dataOnly="0" labelOnly="1" fieldPosition="0">
        <references count="2">
          <reference field="3" count="1" selected="0">
            <x v="19"/>
          </reference>
          <reference field="4" count="1">
            <x v="4"/>
          </reference>
        </references>
      </pivotArea>
    </format>
    <format dxfId="36">
      <pivotArea dataOnly="0" labelOnly="1" fieldPosition="0">
        <references count="2">
          <reference field="3" count="1" selected="0">
            <x v="20"/>
          </reference>
          <reference field="4" count="1">
            <x v="1"/>
          </reference>
        </references>
      </pivotArea>
    </format>
    <format dxfId="35">
      <pivotArea dataOnly="0" labelOnly="1" fieldPosition="0">
        <references count="2">
          <reference field="3" count="1" selected="0">
            <x v="21"/>
          </reference>
          <reference field="4" count="1">
            <x v="22"/>
          </reference>
        </references>
      </pivotArea>
    </format>
    <format dxfId="34">
      <pivotArea dataOnly="0" labelOnly="1" fieldPosition="0">
        <references count="2">
          <reference field="3" count="1" selected="0">
            <x v="22"/>
          </reference>
          <reference field="4" count="1">
            <x v="21"/>
          </reference>
        </references>
      </pivotArea>
    </format>
    <format dxfId="33">
      <pivotArea dataOnly="0" labelOnly="1" fieldPosition="0">
        <references count="2">
          <reference field="3" count="1" selected="0">
            <x v="23"/>
          </reference>
          <reference field="4" count="1">
            <x v="24"/>
          </reference>
        </references>
      </pivotArea>
    </format>
    <format dxfId="32">
      <pivotArea dataOnly="0" labelOnly="1" fieldPosition="0">
        <references count="2">
          <reference field="3" count="1" selected="0">
            <x v="24"/>
          </reference>
          <reference field="4" count="1">
            <x v="17"/>
          </reference>
        </references>
      </pivotArea>
    </format>
    <format dxfId="31">
      <pivotArea dataOnly="0" labelOnly="1" fieldPosition="0">
        <references count="2">
          <reference field="3" count="1" selected="0">
            <x v="25"/>
          </reference>
          <reference field="4" count="1">
            <x v="0"/>
          </reference>
        </references>
      </pivotArea>
    </format>
    <format dxfId="30">
      <pivotArea dataOnly="0" labelOnly="1" fieldPosition="0">
        <references count="2">
          <reference field="3" count="1" selected="0">
            <x v="26"/>
          </reference>
          <reference field="4" count="1">
            <x v="26"/>
          </reference>
        </references>
      </pivotArea>
    </format>
    <format dxfId="29">
      <pivotArea type="all" dataOnly="0" outline="0" fieldPosition="0"/>
    </format>
    <format dxfId="28">
      <pivotArea field="3" type="button" dataOnly="0" labelOnly="1" outline="0" axis="axisRow" fieldPosition="0"/>
    </format>
    <format dxfId="27">
      <pivotArea dataOnly="0" labelOnly="1" fieldPosition="0">
        <references count="1">
          <reference field="3" count="0"/>
        </references>
      </pivotArea>
    </format>
    <format dxfId="26">
      <pivotArea dataOnly="0" labelOnly="1" fieldPosition="0">
        <references count="2">
          <reference field="3" count="1" selected="0">
            <x v="0"/>
          </reference>
          <reference field="4" count="1">
            <x v="6"/>
          </reference>
        </references>
      </pivotArea>
    </format>
    <format dxfId="25">
      <pivotArea dataOnly="0" labelOnly="1" fieldPosition="0">
        <references count="2">
          <reference field="3" count="1" selected="0">
            <x v="1"/>
          </reference>
          <reference field="4" count="1">
            <x v="5"/>
          </reference>
        </references>
      </pivotArea>
    </format>
    <format dxfId="24">
      <pivotArea dataOnly="0" labelOnly="1" fieldPosition="0">
        <references count="2">
          <reference field="3" count="1" selected="0">
            <x v="2"/>
          </reference>
          <reference field="4" count="1">
            <x v="3"/>
          </reference>
        </references>
      </pivotArea>
    </format>
    <format dxfId="23">
      <pivotArea dataOnly="0" labelOnly="1" fieldPosition="0">
        <references count="2">
          <reference field="3" count="1" selected="0">
            <x v="3"/>
          </reference>
          <reference field="4" count="1">
            <x v="8"/>
          </reference>
        </references>
      </pivotArea>
    </format>
    <format dxfId="22">
      <pivotArea dataOnly="0" labelOnly="1" fieldPosition="0">
        <references count="2">
          <reference field="3" count="1" selected="0">
            <x v="4"/>
          </reference>
          <reference field="4" count="1">
            <x v="10"/>
          </reference>
        </references>
      </pivotArea>
    </format>
    <format dxfId="21">
      <pivotArea dataOnly="0" labelOnly="1" fieldPosition="0">
        <references count="2">
          <reference field="3" count="1" selected="0">
            <x v="5"/>
          </reference>
          <reference field="4" count="1">
            <x v="23"/>
          </reference>
        </references>
      </pivotArea>
    </format>
    <format dxfId="20">
      <pivotArea dataOnly="0" labelOnly="1" fieldPosition="0">
        <references count="2">
          <reference field="3" count="1" selected="0">
            <x v="6"/>
          </reference>
          <reference field="4" count="1">
            <x v="11"/>
          </reference>
        </references>
      </pivotArea>
    </format>
    <format dxfId="19">
      <pivotArea dataOnly="0" labelOnly="1" fieldPosition="0">
        <references count="2">
          <reference field="3" count="1" selected="0">
            <x v="7"/>
          </reference>
          <reference field="4" count="1">
            <x v="12"/>
          </reference>
        </references>
      </pivotArea>
    </format>
    <format dxfId="18">
      <pivotArea dataOnly="0" labelOnly="1" fieldPosition="0">
        <references count="2">
          <reference field="3" count="1" selected="0">
            <x v="8"/>
          </reference>
          <reference field="4" count="1">
            <x v="13"/>
          </reference>
        </references>
      </pivotArea>
    </format>
    <format dxfId="17">
      <pivotArea dataOnly="0" labelOnly="1" fieldPosition="0">
        <references count="2">
          <reference field="3" count="1" selected="0">
            <x v="9"/>
          </reference>
          <reference field="4" count="1">
            <x v="14"/>
          </reference>
        </references>
      </pivotArea>
    </format>
    <format dxfId="16">
      <pivotArea dataOnly="0" labelOnly="1" fieldPosition="0">
        <references count="2">
          <reference field="3" count="1" selected="0">
            <x v="10"/>
          </reference>
          <reference field="4" count="1">
            <x v="19"/>
          </reference>
        </references>
      </pivotArea>
    </format>
    <format dxfId="15">
      <pivotArea dataOnly="0" labelOnly="1" fieldPosition="0">
        <references count="2">
          <reference field="3" count="1" selected="0">
            <x v="11"/>
          </reference>
          <reference field="4" count="1">
            <x v="7"/>
          </reference>
        </references>
      </pivotArea>
    </format>
    <format dxfId="14">
      <pivotArea dataOnly="0" labelOnly="1" fieldPosition="0">
        <references count="2">
          <reference field="3" count="1" selected="0">
            <x v="12"/>
          </reference>
          <reference field="4" count="1">
            <x v="16"/>
          </reference>
        </references>
      </pivotArea>
    </format>
    <format dxfId="13">
      <pivotArea dataOnly="0" labelOnly="1" fieldPosition="0">
        <references count="2">
          <reference field="3" count="1" selected="0">
            <x v="13"/>
          </reference>
          <reference field="4" count="1">
            <x v="18"/>
          </reference>
        </references>
      </pivotArea>
    </format>
    <format dxfId="12">
      <pivotArea dataOnly="0" labelOnly="1" fieldPosition="0">
        <references count="2">
          <reference field="3" count="1" selected="0">
            <x v="14"/>
          </reference>
          <reference field="4" count="1">
            <x v="25"/>
          </reference>
        </references>
      </pivotArea>
    </format>
    <format dxfId="11">
      <pivotArea dataOnly="0" labelOnly="1" fieldPosition="0">
        <references count="2">
          <reference field="3" count="1" selected="0">
            <x v="15"/>
          </reference>
          <reference field="4" count="1">
            <x v="15"/>
          </reference>
        </references>
      </pivotArea>
    </format>
    <format dxfId="10">
      <pivotArea dataOnly="0" labelOnly="1" fieldPosition="0">
        <references count="2">
          <reference field="3" count="1" selected="0">
            <x v="16"/>
          </reference>
          <reference field="4" count="1">
            <x v="2"/>
          </reference>
        </references>
      </pivotArea>
    </format>
    <format dxfId="9">
      <pivotArea dataOnly="0" labelOnly="1" fieldPosition="0">
        <references count="2">
          <reference field="3" count="1" selected="0">
            <x v="17"/>
          </reference>
          <reference field="4" count="1">
            <x v="9"/>
          </reference>
        </references>
      </pivotArea>
    </format>
    <format dxfId="8">
      <pivotArea dataOnly="0" labelOnly="1" fieldPosition="0">
        <references count="2">
          <reference field="3" count="1" selected="0">
            <x v="18"/>
          </reference>
          <reference field="4" count="1">
            <x v="20"/>
          </reference>
        </references>
      </pivotArea>
    </format>
    <format dxfId="7">
      <pivotArea dataOnly="0" labelOnly="1" fieldPosition="0">
        <references count="2">
          <reference field="3" count="1" selected="0">
            <x v="19"/>
          </reference>
          <reference field="4" count="1">
            <x v="4"/>
          </reference>
        </references>
      </pivotArea>
    </format>
    <format dxfId="6">
      <pivotArea dataOnly="0" labelOnly="1" fieldPosition="0">
        <references count="2">
          <reference field="3" count="1" selected="0">
            <x v="20"/>
          </reference>
          <reference field="4" count="1">
            <x v="1"/>
          </reference>
        </references>
      </pivotArea>
    </format>
    <format dxfId="5">
      <pivotArea dataOnly="0" labelOnly="1" fieldPosition="0">
        <references count="2">
          <reference field="3" count="1" selected="0">
            <x v="21"/>
          </reference>
          <reference field="4" count="1">
            <x v="22"/>
          </reference>
        </references>
      </pivotArea>
    </format>
    <format dxfId="4">
      <pivotArea dataOnly="0" labelOnly="1" fieldPosition="0">
        <references count="2">
          <reference field="3" count="1" selected="0">
            <x v="22"/>
          </reference>
          <reference field="4" count="1">
            <x v="21"/>
          </reference>
        </references>
      </pivotArea>
    </format>
    <format dxfId="3">
      <pivotArea dataOnly="0" labelOnly="1" fieldPosition="0">
        <references count="2">
          <reference field="3" count="1" selected="0">
            <x v="23"/>
          </reference>
          <reference field="4" count="1">
            <x v="24"/>
          </reference>
        </references>
      </pivotArea>
    </format>
    <format dxfId="2">
      <pivotArea dataOnly="0" labelOnly="1" fieldPosition="0">
        <references count="2">
          <reference field="3" count="1" selected="0">
            <x v="24"/>
          </reference>
          <reference field="4" count="1">
            <x v="17"/>
          </reference>
        </references>
      </pivotArea>
    </format>
    <format dxfId="1">
      <pivotArea dataOnly="0" labelOnly="1" fieldPosition="0">
        <references count="2">
          <reference field="3" count="1" selected="0">
            <x v="25"/>
          </reference>
          <reference field="4" count="1">
            <x v="0"/>
          </reference>
        </references>
      </pivotArea>
    </format>
    <format dxfId="0">
      <pivotArea dataOnly="0" labelOnly="1" fieldPosition="0">
        <references count="2">
          <reference field="3" count="1" selected="0">
            <x v="26"/>
          </reference>
          <reference field="4"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ject_Overview1" xr10:uid="{6580D20D-3C5C-4CF0-8BCF-AFFFD0548B35}" sourceName="Project Overview">
  <pivotTables>
    <pivotTable tabId="11" name="PivotTable1"/>
  </pivotTables>
  <data>
    <tabular pivotCacheId="907403345">
      <items count="27">
        <i x="8"/>
        <i x="19"/>
        <i x="25"/>
        <i x="13"/>
        <i x="17"/>
        <i x="15"/>
        <i x="3"/>
        <i x="10"/>
        <i x="1"/>
        <i x="22"/>
        <i x="0"/>
        <i x="6"/>
        <i x="18"/>
        <i x="20"/>
        <i x="9"/>
        <i x="23"/>
        <i x="21"/>
        <i x="12"/>
        <i x="24"/>
        <i x="11"/>
        <i x="5"/>
        <i x="2" s="1"/>
        <i x="4"/>
        <i x="14"/>
        <i x="7"/>
        <i x="16"/>
        <i x="2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ject Overview 1" xr10:uid="{8C188AF9-7DB5-4251-A1F5-FC60472FCAAA}" cache="Slicer_Project_Overview1" caption="Project Overview" startItem="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firstlast@projectcompany.comx" TargetMode="External"/><Relationship Id="rId7" Type="http://schemas.openxmlformats.org/officeDocument/2006/relationships/printerSettings" Target="../printerSettings/printerSettings1.bin"/><Relationship Id="rId2" Type="http://schemas.openxmlformats.org/officeDocument/2006/relationships/hyperlink" Target="https://players.brightcove.net/pages/v1/index.html?accountId=5392214295001&amp;playerId=SJgOsRZ08b&amp;videoId=6161716623001&amp;autoplay=true" TargetMode="External"/><Relationship Id="rId1" Type="http://schemas.openxmlformats.org/officeDocument/2006/relationships/hyperlink" Target="https://players.brightcove.net/pages/v1/index.html?accountId=5392214295001&amp;playerId=SJgOsRZ08b&amp;videoId=6161716623001&amp;autoplay=true" TargetMode="External"/><Relationship Id="rId6" Type="http://schemas.openxmlformats.org/officeDocument/2006/relationships/hyperlink" Target="https://www.pmi.org/global-accreditation-center/directory" TargetMode="External"/><Relationship Id="rId5" Type="http://schemas.openxmlformats.org/officeDocument/2006/relationships/hyperlink" Target="https://www.pmi.org/global-accreditation-center/directory" TargetMode="External"/><Relationship Id="rId4" Type="http://schemas.openxmlformats.org/officeDocument/2006/relationships/hyperlink" Target="https://vimeo.com/432637290/8b31fd8c73"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A03B-35AF-4095-9CCA-20B3BFAA6171}">
  <dimension ref="A1:V264"/>
  <sheetViews>
    <sheetView tabSelected="1" topLeftCell="D7" zoomScaleNormal="100" workbookViewId="0">
      <selection activeCell="N7" sqref="N7"/>
    </sheetView>
  </sheetViews>
  <sheetFormatPr defaultColWidth="8.85546875" defaultRowHeight="15" x14ac:dyDescent="0.25"/>
  <cols>
    <col min="2" max="2" width="23" bestFit="1" customWidth="1"/>
    <col min="3" max="3" width="23.7109375" bestFit="1" customWidth="1"/>
    <col min="4" max="4" width="27.42578125" customWidth="1"/>
    <col min="5" max="5" width="22" customWidth="1"/>
    <col min="6" max="6" width="16.85546875" bestFit="1" customWidth="1"/>
    <col min="7" max="7" width="18.7109375" customWidth="1"/>
    <col min="8" max="8" width="20.140625" bestFit="1" customWidth="1"/>
    <col min="9" max="9" width="20.140625" customWidth="1"/>
    <col min="10" max="10" width="11.42578125" customWidth="1"/>
    <col min="11" max="11" width="12.42578125" customWidth="1"/>
    <col min="12" max="12" width="2.42578125" customWidth="1"/>
    <col min="13" max="13" width="23.85546875" customWidth="1"/>
    <col min="14" max="14" width="15.42578125" customWidth="1"/>
    <col min="15" max="15" width="12.42578125" customWidth="1"/>
    <col min="16" max="16" width="14.42578125" customWidth="1"/>
    <col min="17" max="17" width="1.140625" customWidth="1"/>
    <col min="19" max="19" width="9.140625" customWidth="1"/>
    <col min="20" max="20" width="11.140625" customWidth="1"/>
    <col min="21" max="21" width="16.42578125" customWidth="1"/>
    <col min="22" max="22" width="1.7109375" customWidth="1"/>
  </cols>
  <sheetData>
    <row r="1" spans="1:22" x14ac:dyDescent="0.25">
      <c r="A1" s="1"/>
      <c r="B1" s="1"/>
      <c r="C1" s="1"/>
      <c r="D1" s="1"/>
      <c r="E1" s="1"/>
      <c r="F1" s="1"/>
      <c r="G1" s="1"/>
      <c r="H1" s="1"/>
      <c r="I1" s="1"/>
      <c r="J1" s="1"/>
      <c r="K1" s="1"/>
      <c r="L1" s="1"/>
      <c r="M1" s="1"/>
      <c r="N1" s="1"/>
      <c r="O1" s="1"/>
      <c r="P1" s="1"/>
      <c r="Q1" s="1"/>
      <c r="R1" s="1"/>
      <c r="S1" s="1"/>
      <c r="T1" s="1"/>
      <c r="U1" s="1"/>
      <c r="V1" s="1"/>
    </row>
    <row r="2" spans="1:22" ht="49.5" customHeight="1" x14ac:dyDescent="0.9">
      <c r="A2" s="1"/>
      <c r="B2" s="86" t="s">
        <v>473</v>
      </c>
      <c r="C2" s="86"/>
      <c r="D2" s="86"/>
      <c r="E2" s="86"/>
      <c r="F2" s="86"/>
      <c r="G2" s="86"/>
      <c r="H2" s="86"/>
      <c r="I2" s="86"/>
      <c r="J2" s="86"/>
      <c r="K2" s="86"/>
      <c r="L2" s="86"/>
      <c r="M2" s="86"/>
      <c r="N2" s="86"/>
      <c r="O2" s="86"/>
      <c r="P2" s="86"/>
      <c r="Q2" s="86"/>
      <c r="R2" s="86"/>
      <c r="S2" s="86"/>
      <c r="T2" s="86"/>
      <c r="U2" s="86"/>
      <c r="V2" s="1"/>
    </row>
    <row r="3" spans="1:22" ht="24.75" customHeight="1" x14ac:dyDescent="0.9">
      <c r="A3" s="1"/>
      <c r="B3" s="87" t="s">
        <v>472</v>
      </c>
      <c r="C3" s="87"/>
      <c r="D3" s="87"/>
      <c r="E3" s="87"/>
      <c r="F3" s="87"/>
      <c r="G3" s="87"/>
      <c r="H3" s="87"/>
      <c r="I3" s="87"/>
      <c r="J3" s="61"/>
      <c r="K3" s="61"/>
      <c r="L3" s="61"/>
      <c r="M3" s="61"/>
      <c r="N3" s="61"/>
      <c r="O3" s="61"/>
      <c r="P3" s="61"/>
      <c r="Q3" s="61"/>
      <c r="R3" s="61"/>
      <c r="S3" s="61"/>
      <c r="T3" s="61"/>
      <c r="U3" s="61"/>
      <c r="V3" s="1"/>
    </row>
    <row r="4" spans="1:22" ht="15.75" thickBot="1" x14ac:dyDescent="0.3">
      <c r="A4" s="1"/>
      <c r="B4" s="1"/>
      <c r="C4" s="1"/>
      <c r="D4" s="2"/>
      <c r="E4" s="85"/>
      <c r="F4" s="85"/>
      <c r="G4" s="85"/>
      <c r="H4" s="85"/>
      <c r="I4" s="85"/>
      <c r="J4" s="85"/>
      <c r="K4" s="1"/>
      <c r="L4" s="1"/>
      <c r="M4" s="1"/>
      <c r="N4" s="1"/>
      <c r="O4" s="1"/>
      <c r="P4" s="1"/>
      <c r="Q4" s="1"/>
      <c r="R4" s="1"/>
      <c r="S4" s="1"/>
      <c r="T4" s="1"/>
      <c r="U4" s="1"/>
      <c r="V4" s="1"/>
    </row>
    <row r="5" spans="1:22" ht="42" customHeight="1" thickBot="1" x14ac:dyDescent="0.3">
      <c r="A5" s="1"/>
      <c r="B5" s="94" t="s">
        <v>452</v>
      </c>
      <c r="C5" s="95"/>
      <c r="D5" s="95"/>
      <c r="E5" s="96"/>
      <c r="F5" s="39"/>
      <c r="G5" s="97" t="s">
        <v>453</v>
      </c>
      <c r="H5" s="98"/>
      <c r="I5" s="98"/>
      <c r="J5" s="98"/>
      <c r="K5" s="99"/>
      <c r="L5" s="1"/>
      <c r="M5" s="1"/>
      <c r="N5" s="1"/>
      <c r="O5" s="1"/>
      <c r="P5" s="1"/>
      <c r="Q5" s="1"/>
      <c r="R5" s="1"/>
      <c r="S5" s="1"/>
      <c r="T5" s="1"/>
      <c r="U5" s="1"/>
      <c r="V5" s="1"/>
    </row>
    <row r="6" spans="1:22" ht="62.25" customHeight="1" x14ac:dyDescent="0.7">
      <c r="A6" s="1"/>
      <c r="B6" s="100" t="s">
        <v>471</v>
      </c>
      <c r="C6" s="100"/>
      <c r="D6" s="100"/>
      <c r="E6" s="100"/>
      <c r="F6" s="100"/>
      <c r="G6" s="100"/>
      <c r="H6" s="100"/>
      <c r="I6" s="100"/>
      <c r="J6" s="100"/>
      <c r="K6" s="100"/>
      <c r="L6" s="1"/>
      <c r="M6" s="77" t="s">
        <v>9</v>
      </c>
      <c r="N6" s="78"/>
      <c r="O6" s="78"/>
      <c r="P6" s="78"/>
      <c r="Q6" s="1"/>
      <c r="R6" s="62" t="s">
        <v>439</v>
      </c>
      <c r="S6" s="63"/>
      <c r="T6" s="63"/>
      <c r="U6" s="63"/>
      <c r="V6" s="1"/>
    </row>
    <row r="7" spans="1:22" ht="62.25" customHeight="1" thickBot="1" x14ac:dyDescent="0.75">
      <c r="A7" s="1"/>
      <c r="B7" s="100"/>
      <c r="C7" s="100"/>
      <c r="D7" s="100"/>
      <c r="E7" s="100"/>
      <c r="F7" s="100"/>
      <c r="G7" s="100"/>
      <c r="H7" s="100"/>
      <c r="I7" s="100"/>
      <c r="J7" s="100"/>
      <c r="K7" s="100"/>
      <c r="L7" s="1"/>
      <c r="M7" s="42"/>
      <c r="N7" s="43"/>
      <c r="O7" s="43"/>
      <c r="P7" s="43"/>
      <c r="Q7" s="1"/>
      <c r="R7" s="40"/>
      <c r="S7" s="41"/>
      <c r="T7" s="41"/>
      <c r="U7" s="41"/>
      <c r="V7" s="1"/>
    </row>
    <row r="8" spans="1:22" ht="18.75" x14ac:dyDescent="0.3">
      <c r="A8" s="1"/>
      <c r="B8" s="67" t="s">
        <v>454</v>
      </c>
      <c r="C8" s="68"/>
      <c r="D8" s="68"/>
      <c r="E8" s="68"/>
      <c r="F8" s="68"/>
      <c r="G8" s="68"/>
      <c r="H8" s="68"/>
      <c r="I8" s="68"/>
      <c r="J8" s="68"/>
      <c r="K8" s="69"/>
      <c r="L8" s="1"/>
      <c r="M8" s="64" t="s">
        <v>0</v>
      </c>
      <c r="N8" s="64"/>
      <c r="O8" s="64"/>
      <c r="P8" s="64"/>
      <c r="Q8" s="1"/>
      <c r="R8" s="64" t="s">
        <v>366</v>
      </c>
      <c r="S8" s="64"/>
      <c r="T8" s="64"/>
      <c r="U8" s="64"/>
      <c r="V8" s="1"/>
    </row>
    <row r="9" spans="1:22" ht="16.5" thickBot="1" x14ac:dyDescent="0.3">
      <c r="A9" s="1"/>
      <c r="B9" s="70"/>
      <c r="C9" s="71"/>
      <c r="D9" s="71"/>
      <c r="E9" s="71"/>
      <c r="F9" s="71"/>
      <c r="G9" s="71"/>
      <c r="H9" s="71"/>
      <c r="I9" s="71"/>
      <c r="J9" s="71"/>
      <c r="K9" s="72"/>
      <c r="L9" s="1"/>
      <c r="M9" s="32"/>
      <c r="N9" s="13" t="s">
        <v>8</v>
      </c>
      <c r="O9" s="111">
        <f>D11+D27+D43+D59+D75+D91+D107+D123+D139+D155+D171+D187+D203+D219+D235</f>
        <v>6</v>
      </c>
      <c r="P9" s="112"/>
      <c r="Q9" s="1"/>
      <c r="R9" s="113" t="s">
        <v>365</v>
      </c>
      <c r="S9" s="114"/>
      <c r="T9" s="65" t="s">
        <v>446</v>
      </c>
      <c r="U9" s="66"/>
      <c r="V9" s="1"/>
    </row>
    <row r="10" spans="1:22" ht="15.75" x14ac:dyDescent="0.25">
      <c r="A10" s="1"/>
      <c r="B10" s="56" t="s">
        <v>1</v>
      </c>
      <c r="C10" s="57" t="s">
        <v>151</v>
      </c>
      <c r="D10" s="58" t="s">
        <v>2</v>
      </c>
      <c r="E10" s="57" t="s">
        <v>371</v>
      </c>
      <c r="F10" s="57" t="s">
        <v>3</v>
      </c>
      <c r="G10" s="57" t="s">
        <v>372</v>
      </c>
      <c r="H10" s="57" t="s">
        <v>373</v>
      </c>
      <c r="I10" s="57" t="s">
        <v>374</v>
      </c>
      <c r="J10" s="57" t="s">
        <v>375</v>
      </c>
      <c r="K10" s="59" t="s">
        <v>376</v>
      </c>
      <c r="L10" s="1"/>
      <c r="M10" s="120" t="s">
        <v>474</v>
      </c>
      <c r="N10" s="15" t="s">
        <v>442</v>
      </c>
      <c r="O10" s="107" t="str">
        <f>IF(O9&lt;24,"Not Yet, Need More","Yes! Submit")</f>
        <v>Not Yet, Need More</v>
      </c>
      <c r="P10" s="108"/>
      <c r="Q10" s="1"/>
      <c r="R10" s="113" t="s">
        <v>367</v>
      </c>
      <c r="S10" s="114"/>
      <c r="T10" s="65" t="s">
        <v>445</v>
      </c>
      <c r="U10" s="66"/>
      <c r="V10" s="1"/>
    </row>
    <row r="11" spans="1:22" ht="15.75" x14ac:dyDescent="0.25">
      <c r="A11" s="1"/>
      <c r="B11" s="45" t="s">
        <v>455</v>
      </c>
      <c r="C11" s="5" t="s">
        <v>457</v>
      </c>
      <c r="D11" s="6">
        <f>DAYS360(B11,C11,)/30</f>
        <v>6</v>
      </c>
      <c r="E11" s="4" t="s">
        <v>459</v>
      </c>
      <c r="F11" s="7" t="s">
        <v>150</v>
      </c>
      <c r="G11" s="4" t="s">
        <v>458</v>
      </c>
      <c r="H11" s="4" t="s">
        <v>460</v>
      </c>
      <c r="I11" s="4" t="s">
        <v>461</v>
      </c>
      <c r="J11" s="4" t="s">
        <v>462</v>
      </c>
      <c r="K11" s="46" t="s">
        <v>463</v>
      </c>
      <c r="L11" s="1"/>
      <c r="M11" s="16" t="s">
        <v>443</v>
      </c>
      <c r="N11" s="17" t="s">
        <v>440</v>
      </c>
      <c r="O11" s="109" t="str">
        <f>IF(O9&lt;36,"Not Yet, Need More","Yes! Submit")</f>
        <v>Not Yet, Need More</v>
      </c>
      <c r="P11" s="110"/>
      <c r="Q11" s="1"/>
      <c r="R11" s="113" t="s">
        <v>368</v>
      </c>
      <c r="S11" s="114"/>
      <c r="T11" s="65" t="s">
        <v>447</v>
      </c>
      <c r="U11" s="66"/>
      <c r="V11" s="1"/>
    </row>
    <row r="12" spans="1:22" ht="15.75" x14ac:dyDescent="0.25">
      <c r="A12" s="1"/>
      <c r="B12" s="47" t="s">
        <v>448</v>
      </c>
      <c r="C12" s="8"/>
      <c r="D12" s="9"/>
      <c r="E12" s="8"/>
      <c r="F12" s="8"/>
      <c r="G12" s="8"/>
      <c r="H12" s="8"/>
      <c r="I12" s="8"/>
      <c r="J12" s="8"/>
      <c r="K12" s="48"/>
      <c r="L12" s="1"/>
      <c r="M12" s="24" t="s">
        <v>444</v>
      </c>
      <c r="N12" s="25" t="s">
        <v>441</v>
      </c>
      <c r="O12" s="109" t="str">
        <f>IF(O9&lt;60,"Not Yet, Need More","Yes! Submit")</f>
        <v>Not Yet, Need More</v>
      </c>
      <c r="P12" s="110"/>
      <c r="Q12" s="1"/>
      <c r="R12" s="113" t="s">
        <v>369</v>
      </c>
      <c r="S12" s="114"/>
      <c r="T12" s="65">
        <v>35</v>
      </c>
      <c r="U12" s="66"/>
      <c r="V12" s="1"/>
    </row>
    <row r="13" spans="1:22" ht="15.75" x14ac:dyDescent="0.25">
      <c r="A13" s="1"/>
      <c r="B13" s="44" t="s">
        <v>6</v>
      </c>
      <c r="C13" s="22" t="s">
        <v>449</v>
      </c>
      <c r="D13" s="22" t="s">
        <v>450</v>
      </c>
      <c r="E13" s="90" t="s">
        <v>451</v>
      </c>
      <c r="F13" s="90"/>
      <c r="G13" s="8"/>
      <c r="H13" s="8"/>
      <c r="I13" s="8"/>
      <c r="J13" s="8"/>
      <c r="K13" s="49"/>
      <c r="L13" s="1"/>
      <c r="M13" s="119" t="s">
        <v>475</v>
      </c>
      <c r="N13" s="119"/>
      <c r="O13" s="119"/>
      <c r="P13" s="119"/>
      <c r="Q13" s="119"/>
      <c r="R13" s="119"/>
      <c r="S13" s="119"/>
      <c r="T13" s="119"/>
      <c r="U13" s="119"/>
      <c r="V13" s="1"/>
    </row>
    <row r="14" spans="1:22" ht="15.75" x14ac:dyDescent="0.25">
      <c r="A14" s="1"/>
      <c r="B14" s="50" t="s">
        <v>466</v>
      </c>
      <c r="C14" s="5" t="s">
        <v>464</v>
      </c>
      <c r="D14" s="10" t="s">
        <v>465</v>
      </c>
      <c r="E14" s="91" t="s">
        <v>467</v>
      </c>
      <c r="F14" s="91"/>
      <c r="G14" s="8"/>
      <c r="H14" s="8"/>
      <c r="I14" s="8"/>
      <c r="J14" s="8"/>
      <c r="K14" s="49"/>
      <c r="L14" s="1"/>
      <c r="M14" s="88" t="s">
        <v>362</v>
      </c>
      <c r="N14" s="89"/>
      <c r="O14" s="89"/>
      <c r="P14" s="89"/>
      <c r="Q14" s="89"/>
      <c r="R14" s="89"/>
      <c r="S14" s="89"/>
      <c r="T14" s="89"/>
      <c r="U14" s="89"/>
      <c r="V14" s="1"/>
    </row>
    <row r="15" spans="1:22" ht="15.75" thickBot="1" x14ac:dyDescent="0.3">
      <c r="A15" s="1"/>
      <c r="B15" s="51"/>
      <c r="C15" s="8"/>
      <c r="D15" s="9"/>
      <c r="E15" s="8"/>
      <c r="F15" s="8"/>
      <c r="G15" s="8"/>
      <c r="H15" s="8"/>
      <c r="I15" s="8"/>
      <c r="J15" s="8"/>
      <c r="K15" s="49"/>
      <c r="L15" s="1"/>
      <c r="M15" s="89"/>
      <c r="N15" s="89"/>
      <c r="O15" s="89"/>
      <c r="P15" s="89"/>
      <c r="Q15" s="89"/>
      <c r="R15" s="89"/>
      <c r="S15" s="89"/>
      <c r="T15" s="89"/>
      <c r="U15" s="89"/>
      <c r="V15" s="1"/>
    </row>
    <row r="16" spans="1:22" ht="16.5" thickBot="1" x14ac:dyDescent="0.3">
      <c r="A16" s="1"/>
      <c r="B16" s="105" t="s">
        <v>468</v>
      </c>
      <c r="C16" s="74"/>
      <c r="D16" s="74"/>
      <c r="E16" s="74"/>
      <c r="F16" s="74"/>
      <c r="G16" s="75"/>
      <c r="H16" s="76"/>
      <c r="I16" s="76"/>
      <c r="J16" s="76"/>
      <c r="K16" s="52" t="s">
        <v>377</v>
      </c>
      <c r="L16" s="1"/>
      <c r="M16" s="89"/>
      <c r="N16" s="89"/>
      <c r="O16" s="89"/>
      <c r="P16" s="89"/>
      <c r="Q16" s="89"/>
      <c r="R16" s="89"/>
      <c r="S16" s="89"/>
      <c r="T16" s="89"/>
      <c r="U16" s="89"/>
      <c r="V16" s="1"/>
    </row>
    <row r="17" spans="1:22" ht="15.75" customHeight="1" thickBot="1" x14ac:dyDescent="0.3">
      <c r="A17" s="1"/>
      <c r="B17" s="101" t="s">
        <v>470</v>
      </c>
      <c r="C17" s="80"/>
      <c r="D17" s="80"/>
      <c r="E17" s="80"/>
      <c r="F17" s="80"/>
      <c r="G17" s="80"/>
      <c r="H17" s="80"/>
      <c r="I17" s="80"/>
      <c r="J17" s="80"/>
      <c r="K17" s="53">
        <f>LEN(TRIM(B17))-LEN(SUBSTITUTE(B17," ",""))+1</f>
        <v>161</v>
      </c>
      <c r="L17" s="1"/>
      <c r="M17" s="23"/>
      <c r="N17" s="23"/>
      <c r="O17" s="23"/>
      <c r="P17" s="23"/>
      <c r="Q17" s="1"/>
      <c r="R17" s="1"/>
      <c r="S17" s="1"/>
      <c r="T17" s="1"/>
      <c r="U17" s="1"/>
      <c r="V17" s="1"/>
    </row>
    <row r="18" spans="1:22" ht="15.75" customHeight="1" thickBot="1" x14ac:dyDescent="0.3">
      <c r="A18" s="1"/>
      <c r="B18" s="102"/>
      <c r="C18" s="82"/>
      <c r="D18" s="82"/>
      <c r="E18" s="82"/>
      <c r="F18" s="82"/>
      <c r="G18" s="82"/>
      <c r="H18" s="82"/>
      <c r="I18" s="82"/>
      <c r="J18" s="82"/>
      <c r="K18" s="53" t="s">
        <v>378</v>
      </c>
      <c r="L18" s="1"/>
      <c r="M18" s="23"/>
      <c r="N18" s="23"/>
      <c r="O18" s="23"/>
      <c r="P18" s="23"/>
      <c r="Q18" s="1"/>
      <c r="R18" s="1"/>
      <c r="S18" s="1"/>
      <c r="T18" s="1"/>
      <c r="U18" s="1"/>
      <c r="V18" s="1"/>
    </row>
    <row r="19" spans="1:22" ht="15.75" customHeight="1" x14ac:dyDescent="0.25">
      <c r="A19" s="1"/>
      <c r="B19" s="102"/>
      <c r="C19" s="82"/>
      <c r="D19" s="82"/>
      <c r="E19" s="82"/>
      <c r="F19" s="82"/>
      <c r="G19" s="82"/>
      <c r="H19" s="82"/>
      <c r="I19" s="82"/>
      <c r="J19" s="82"/>
      <c r="K19" s="54"/>
      <c r="L19" s="1"/>
      <c r="M19" s="23"/>
      <c r="N19" s="23"/>
      <c r="O19" s="23"/>
      <c r="P19" s="23"/>
      <c r="Q19" s="1"/>
      <c r="R19" s="1"/>
      <c r="S19" s="1"/>
      <c r="T19" s="1"/>
      <c r="U19" s="1"/>
      <c r="V19" s="1"/>
    </row>
    <row r="20" spans="1:22" ht="15.75" customHeight="1" x14ac:dyDescent="0.25">
      <c r="A20" s="1"/>
      <c r="B20" s="102"/>
      <c r="C20" s="82"/>
      <c r="D20" s="82"/>
      <c r="E20" s="82"/>
      <c r="F20" s="82"/>
      <c r="G20" s="82"/>
      <c r="H20" s="82"/>
      <c r="I20" s="82"/>
      <c r="J20" s="82"/>
      <c r="K20" s="54"/>
      <c r="L20" s="1"/>
      <c r="M20" s="23"/>
      <c r="N20" s="23"/>
      <c r="O20" s="23"/>
      <c r="P20" s="23"/>
      <c r="Q20" s="1"/>
      <c r="R20" s="1"/>
      <c r="S20" s="1"/>
      <c r="T20" s="1"/>
      <c r="U20" s="1"/>
      <c r="V20" s="1"/>
    </row>
    <row r="21" spans="1:22" ht="15.75" customHeight="1" x14ac:dyDescent="0.25">
      <c r="A21" s="1"/>
      <c r="B21" s="102"/>
      <c r="C21" s="82"/>
      <c r="D21" s="82"/>
      <c r="E21" s="82"/>
      <c r="F21" s="82"/>
      <c r="G21" s="82"/>
      <c r="H21" s="82"/>
      <c r="I21" s="82"/>
      <c r="J21" s="82"/>
      <c r="K21" s="54"/>
      <c r="L21" s="1"/>
      <c r="M21" s="23"/>
      <c r="N21" s="23"/>
      <c r="O21" s="23"/>
      <c r="P21" s="23"/>
      <c r="Q21" s="1"/>
      <c r="R21" s="1"/>
      <c r="S21" s="1"/>
      <c r="T21" s="1"/>
      <c r="U21" s="1"/>
      <c r="V21" s="1"/>
    </row>
    <row r="22" spans="1:22" ht="15.75" customHeight="1" thickBot="1" x14ac:dyDescent="0.3">
      <c r="A22" s="1"/>
      <c r="B22" s="103"/>
      <c r="C22" s="104"/>
      <c r="D22" s="104"/>
      <c r="E22" s="104"/>
      <c r="F22" s="104"/>
      <c r="G22" s="104"/>
      <c r="H22" s="104"/>
      <c r="I22" s="104"/>
      <c r="J22" s="104"/>
      <c r="K22" s="55"/>
      <c r="L22" s="1"/>
      <c r="M22" s="23"/>
      <c r="N22" s="23"/>
      <c r="O22" s="23"/>
      <c r="P22" s="23"/>
      <c r="Q22" s="1"/>
      <c r="R22" s="1"/>
      <c r="S22" s="1"/>
      <c r="T22" s="1"/>
      <c r="U22" s="1"/>
      <c r="V22" s="1"/>
    </row>
    <row r="23" spans="1:22" ht="15.75" customHeight="1" x14ac:dyDescent="0.55000000000000004">
      <c r="A23" s="1"/>
      <c r="B23" s="11"/>
      <c r="C23" s="11"/>
      <c r="D23" s="12"/>
      <c r="E23" s="11"/>
      <c r="F23" s="11"/>
      <c r="G23" s="11"/>
      <c r="H23" s="11"/>
      <c r="I23" s="11"/>
      <c r="J23" s="11"/>
      <c r="K23" s="11"/>
      <c r="L23" s="1"/>
      <c r="M23" s="23"/>
      <c r="N23" s="23"/>
      <c r="O23" s="23"/>
      <c r="P23" s="23"/>
      <c r="Q23" s="14"/>
      <c r="R23" s="1"/>
      <c r="S23" s="1"/>
      <c r="T23" s="1"/>
      <c r="U23" s="1"/>
      <c r="V23" s="1"/>
    </row>
    <row r="24" spans="1:22" ht="20.100000000000001" customHeight="1" x14ac:dyDescent="0.55000000000000004">
      <c r="A24" s="1"/>
      <c r="B24" s="92" t="s">
        <v>132</v>
      </c>
      <c r="C24" s="92"/>
      <c r="D24" s="92"/>
      <c r="E24" s="92"/>
      <c r="F24" s="92"/>
      <c r="G24" s="92"/>
      <c r="H24" s="92"/>
      <c r="I24" s="92"/>
      <c r="J24" s="92"/>
      <c r="K24" s="92"/>
      <c r="L24" s="1"/>
      <c r="M24" s="23"/>
      <c r="N24" s="23"/>
      <c r="O24" s="23"/>
      <c r="P24" s="23"/>
      <c r="Q24" s="14"/>
      <c r="R24" s="1"/>
      <c r="S24" s="1"/>
      <c r="T24" s="1"/>
      <c r="U24" s="1"/>
      <c r="V24" s="1"/>
    </row>
    <row r="25" spans="1:22" ht="15" customHeight="1" x14ac:dyDescent="0.25">
      <c r="A25" s="1"/>
      <c r="B25" s="1"/>
      <c r="C25" s="1"/>
      <c r="D25" s="2"/>
      <c r="E25" s="1"/>
      <c r="F25" s="1"/>
      <c r="G25" s="1"/>
      <c r="H25" s="1"/>
      <c r="I25" s="1"/>
      <c r="J25" s="1"/>
      <c r="K25" s="1"/>
      <c r="L25" s="1"/>
      <c r="M25" s="23"/>
      <c r="N25" s="23"/>
      <c r="O25" s="23"/>
      <c r="P25" s="23"/>
      <c r="Q25" s="1"/>
      <c r="R25" s="1"/>
      <c r="S25" s="1"/>
      <c r="T25" s="1"/>
      <c r="U25" s="1"/>
      <c r="V25" s="1"/>
    </row>
    <row r="26" spans="1:22" ht="15.75" customHeight="1" x14ac:dyDescent="0.25">
      <c r="A26" s="1"/>
      <c r="B26" s="22" t="s">
        <v>1</v>
      </c>
      <c r="C26" s="22" t="s">
        <v>151</v>
      </c>
      <c r="D26" s="3" t="s">
        <v>2</v>
      </c>
      <c r="E26" s="22" t="s">
        <v>371</v>
      </c>
      <c r="F26" s="22" t="s">
        <v>3</v>
      </c>
      <c r="G26" s="22" t="s">
        <v>372</v>
      </c>
      <c r="H26" s="22" t="s">
        <v>373</v>
      </c>
      <c r="I26" s="22" t="s">
        <v>374</v>
      </c>
      <c r="J26" s="22" t="s">
        <v>375</v>
      </c>
      <c r="K26" s="22" t="s">
        <v>376</v>
      </c>
      <c r="L26" s="1"/>
      <c r="M26" s="88"/>
      <c r="N26" s="88"/>
      <c r="O26" s="88"/>
      <c r="P26" s="88"/>
      <c r="Q26" s="88"/>
      <c r="R26" s="88"/>
      <c r="S26" s="88"/>
      <c r="T26" s="88"/>
      <c r="U26" s="88"/>
      <c r="V26" s="1"/>
    </row>
    <row r="27" spans="1:22" x14ac:dyDescent="0.25">
      <c r="A27" s="1"/>
      <c r="B27" s="5"/>
      <c r="C27" s="5"/>
      <c r="D27" s="6">
        <f>DAYS360(B27,C27,)/30</f>
        <v>0</v>
      </c>
      <c r="E27" s="4"/>
      <c r="F27" s="7" t="s">
        <v>150</v>
      </c>
      <c r="G27" s="4"/>
      <c r="H27" s="4"/>
      <c r="I27" s="4"/>
      <c r="J27" s="4"/>
      <c r="K27" s="5"/>
      <c r="L27" s="1"/>
      <c r="M27" s="88"/>
      <c r="N27" s="88"/>
      <c r="O27" s="88"/>
      <c r="P27" s="88"/>
      <c r="Q27" s="88"/>
      <c r="R27" s="88"/>
      <c r="S27" s="88"/>
      <c r="T27" s="88"/>
      <c r="U27" s="88"/>
      <c r="V27" s="1"/>
    </row>
    <row r="28" spans="1:22" x14ac:dyDescent="0.25">
      <c r="A28" s="1"/>
      <c r="B28" s="31" t="s">
        <v>448</v>
      </c>
      <c r="C28" s="8"/>
      <c r="D28" s="9"/>
      <c r="E28" s="8"/>
      <c r="F28" s="8"/>
      <c r="G28" s="8"/>
      <c r="H28" s="8"/>
      <c r="I28" s="8"/>
      <c r="J28" s="8"/>
      <c r="K28" s="8"/>
      <c r="L28" s="1"/>
      <c r="M28" s="88"/>
      <c r="N28" s="88"/>
      <c r="O28" s="88"/>
      <c r="P28" s="88"/>
      <c r="Q28" s="88"/>
      <c r="R28" s="88"/>
      <c r="S28" s="88"/>
      <c r="T28" s="88"/>
      <c r="U28" s="88"/>
      <c r="V28" s="1"/>
    </row>
    <row r="29" spans="1:22" ht="15.75" x14ac:dyDescent="0.25">
      <c r="A29" s="1"/>
      <c r="B29" s="22" t="s">
        <v>6</v>
      </c>
      <c r="C29" s="22" t="s">
        <v>5</v>
      </c>
      <c r="D29" s="22" t="s">
        <v>7</v>
      </c>
      <c r="E29" s="22" t="s">
        <v>4</v>
      </c>
      <c r="F29" s="8"/>
      <c r="G29" s="8"/>
      <c r="H29" s="8"/>
      <c r="I29" s="8"/>
      <c r="J29" s="8"/>
      <c r="K29" s="1"/>
      <c r="L29" s="1"/>
      <c r="M29" s="1"/>
      <c r="N29" s="1"/>
      <c r="O29" s="1"/>
      <c r="P29" s="1"/>
      <c r="Q29" s="1"/>
      <c r="R29" s="1"/>
      <c r="S29" s="1"/>
      <c r="T29" s="1"/>
      <c r="U29" s="1"/>
      <c r="V29" s="1"/>
    </row>
    <row r="30" spans="1:22" ht="15.75" x14ac:dyDescent="0.25">
      <c r="A30" s="1"/>
      <c r="B30" s="4"/>
      <c r="C30" s="5"/>
      <c r="D30" s="10"/>
      <c r="E30" s="10"/>
      <c r="F30" s="8"/>
      <c r="G30" s="8"/>
      <c r="H30" s="8"/>
      <c r="I30" s="8"/>
      <c r="J30" s="8"/>
      <c r="K30" s="1"/>
      <c r="L30" s="1"/>
      <c r="M30" s="1"/>
      <c r="N30" s="1"/>
      <c r="O30" s="1"/>
      <c r="P30" s="1"/>
      <c r="Q30" s="1"/>
      <c r="R30" s="1"/>
      <c r="S30" s="1"/>
      <c r="T30" s="1"/>
      <c r="U30" s="1"/>
      <c r="V30" s="1"/>
    </row>
    <row r="31" spans="1:22" ht="15.75" thickBot="1" x14ac:dyDescent="0.3">
      <c r="A31" s="1"/>
      <c r="B31" s="8"/>
      <c r="C31" s="8"/>
      <c r="D31" s="9"/>
      <c r="E31" s="8"/>
      <c r="F31" s="8"/>
      <c r="G31" s="8"/>
      <c r="H31" s="8"/>
      <c r="I31" s="8"/>
      <c r="J31" s="8"/>
      <c r="K31" s="1"/>
      <c r="L31" s="1"/>
      <c r="M31" s="1"/>
      <c r="N31" s="1"/>
      <c r="O31" s="1"/>
      <c r="P31" s="1"/>
      <c r="Q31" s="1"/>
      <c r="R31" s="1"/>
      <c r="S31" s="1"/>
      <c r="T31" s="1"/>
      <c r="U31" s="1"/>
      <c r="V31" s="1"/>
    </row>
    <row r="32" spans="1:22" ht="16.5" thickBot="1" x14ac:dyDescent="0.3">
      <c r="A32" s="1"/>
      <c r="B32" s="73" t="s">
        <v>438</v>
      </c>
      <c r="C32" s="74"/>
      <c r="D32" s="74"/>
      <c r="E32" s="74"/>
      <c r="F32" s="74"/>
      <c r="G32" s="75"/>
      <c r="H32" s="76"/>
      <c r="I32" s="76"/>
      <c r="J32" s="76"/>
      <c r="K32" s="29" t="s">
        <v>377</v>
      </c>
      <c r="L32" s="1"/>
      <c r="M32" s="1"/>
      <c r="N32" s="1"/>
      <c r="O32" s="1"/>
      <c r="P32" s="1"/>
      <c r="Q32" s="1"/>
      <c r="R32" s="1"/>
      <c r="S32" s="1"/>
      <c r="T32" s="1"/>
      <c r="U32" s="1"/>
      <c r="V32" s="1"/>
    </row>
    <row r="33" spans="1:22" ht="15" customHeight="1" thickBot="1" x14ac:dyDescent="0.3">
      <c r="A33" s="1"/>
      <c r="B33" s="79" t="s">
        <v>469</v>
      </c>
      <c r="C33" s="80"/>
      <c r="D33" s="80"/>
      <c r="E33" s="80"/>
      <c r="F33" s="80"/>
      <c r="G33" s="80"/>
      <c r="H33" s="80"/>
      <c r="I33" s="80"/>
      <c r="J33" s="80"/>
      <c r="K33" s="28">
        <f>LEN(TRIM(B33))-LEN(SUBSTITUTE(B33," ",""))+1</f>
        <v>105</v>
      </c>
      <c r="L33" s="1"/>
      <c r="M33" s="1"/>
      <c r="N33" s="1"/>
      <c r="O33" s="1"/>
      <c r="P33" s="1"/>
      <c r="Q33" s="1"/>
      <c r="R33" s="1"/>
      <c r="S33" s="1"/>
      <c r="T33" s="1"/>
      <c r="U33" s="1"/>
      <c r="V33" s="1"/>
    </row>
    <row r="34" spans="1:22" ht="15.75" customHeight="1" thickBot="1" x14ac:dyDescent="0.3">
      <c r="A34" s="1"/>
      <c r="B34" s="81"/>
      <c r="C34" s="82"/>
      <c r="D34" s="82"/>
      <c r="E34" s="82"/>
      <c r="F34" s="82"/>
      <c r="G34" s="82"/>
      <c r="H34" s="82"/>
      <c r="I34" s="82"/>
      <c r="J34" s="82"/>
      <c r="K34" s="28" t="s">
        <v>378</v>
      </c>
      <c r="L34" s="1"/>
      <c r="M34" s="1"/>
      <c r="N34" s="1"/>
      <c r="O34" s="1"/>
      <c r="P34" s="1"/>
      <c r="Q34" s="1"/>
      <c r="R34" s="1"/>
      <c r="S34" s="1"/>
      <c r="T34" s="1"/>
      <c r="U34" s="1"/>
      <c r="V34" s="1"/>
    </row>
    <row r="35" spans="1:22" ht="15" customHeight="1" x14ac:dyDescent="0.25">
      <c r="A35" s="1"/>
      <c r="B35" s="81"/>
      <c r="C35" s="82"/>
      <c r="D35" s="82"/>
      <c r="E35" s="82"/>
      <c r="F35" s="82"/>
      <c r="G35" s="82"/>
      <c r="H35" s="82"/>
      <c r="I35" s="82"/>
      <c r="J35" s="82"/>
      <c r="K35" s="26"/>
      <c r="L35" s="1"/>
      <c r="M35" s="1"/>
      <c r="N35" s="1"/>
      <c r="O35" s="1"/>
      <c r="P35" s="1"/>
      <c r="Q35" s="1"/>
      <c r="R35" s="1"/>
      <c r="S35" s="1"/>
      <c r="T35" s="1"/>
      <c r="U35" s="1"/>
      <c r="V35" s="1"/>
    </row>
    <row r="36" spans="1:22" ht="15" customHeight="1" x14ac:dyDescent="0.25">
      <c r="A36" s="1"/>
      <c r="B36" s="81"/>
      <c r="C36" s="82"/>
      <c r="D36" s="82"/>
      <c r="E36" s="82"/>
      <c r="F36" s="82"/>
      <c r="G36" s="82"/>
      <c r="H36" s="82"/>
      <c r="I36" s="82"/>
      <c r="J36" s="82"/>
      <c r="K36" s="26"/>
      <c r="L36" s="1"/>
      <c r="M36" s="1"/>
      <c r="N36" s="1"/>
      <c r="O36" s="1"/>
      <c r="P36" s="1"/>
      <c r="Q36" s="1"/>
      <c r="R36" s="1"/>
      <c r="S36" s="1"/>
      <c r="T36" s="1"/>
      <c r="U36" s="1"/>
      <c r="V36" s="1"/>
    </row>
    <row r="37" spans="1:22" ht="15" customHeight="1" x14ac:dyDescent="0.25">
      <c r="A37" s="1"/>
      <c r="B37" s="81"/>
      <c r="C37" s="82"/>
      <c r="D37" s="82"/>
      <c r="E37" s="82"/>
      <c r="F37" s="82"/>
      <c r="G37" s="82"/>
      <c r="H37" s="82"/>
      <c r="I37" s="82"/>
      <c r="J37" s="82"/>
      <c r="K37" s="26"/>
      <c r="L37" s="1"/>
      <c r="M37" s="1"/>
      <c r="N37" s="1"/>
      <c r="O37" s="1"/>
      <c r="P37" s="1"/>
      <c r="Q37" s="1"/>
      <c r="R37" s="1"/>
      <c r="S37" s="1"/>
      <c r="T37" s="1"/>
      <c r="U37" s="1"/>
      <c r="V37" s="1"/>
    </row>
    <row r="38" spans="1:22" ht="15" customHeight="1" thickBot="1" x14ac:dyDescent="0.3">
      <c r="A38" s="1"/>
      <c r="B38" s="83"/>
      <c r="C38" s="84"/>
      <c r="D38" s="84"/>
      <c r="E38" s="84"/>
      <c r="F38" s="84"/>
      <c r="G38" s="84"/>
      <c r="H38" s="84"/>
      <c r="I38" s="84"/>
      <c r="J38" s="84"/>
      <c r="K38" s="27"/>
      <c r="L38" s="1"/>
      <c r="M38" s="1"/>
      <c r="N38" s="1"/>
      <c r="O38" s="1"/>
      <c r="P38" s="1"/>
      <c r="Q38" s="1"/>
      <c r="R38" s="1"/>
      <c r="S38" s="1"/>
      <c r="T38" s="1"/>
      <c r="U38" s="1"/>
      <c r="V38" s="1"/>
    </row>
    <row r="39" spans="1:22" x14ac:dyDescent="0.25">
      <c r="A39" s="1"/>
      <c r="B39" s="11"/>
      <c r="C39" s="11"/>
      <c r="D39" s="12"/>
      <c r="E39" s="11"/>
      <c r="F39" s="11"/>
      <c r="G39" s="11"/>
      <c r="H39" s="11"/>
      <c r="I39" s="11"/>
      <c r="J39" s="11"/>
      <c r="K39" s="11"/>
      <c r="L39" s="1"/>
      <c r="M39" s="1"/>
      <c r="N39" s="1"/>
      <c r="O39" s="1"/>
      <c r="P39" s="1"/>
      <c r="Q39" s="1"/>
      <c r="R39" s="1"/>
      <c r="S39" s="1"/>
      <c r="T39" s="1"/>
      <c r="U39" s="1"/>
      <c r="V39" s="1"/>
    </row>
    <row r="40" spans="1:22" ht="23.25" x14ac:dyDescent="0.25">
      <c r="A40" s="1"/>
      <c r="B40" s="92" t="s">
        <v>131</v>
      </c>
      <c r="C40" s="92"/>
      <c r="D40" s="92"/>
      <c r="E40" s="92"/>
      <c r="F40" s="92"/>
      <c r="G40" s="92"/>
      <c r="H40" s="92"/>
      <c r="I40" s="92"/>
      <c r="J40" s="92"/>
      <c r="K40" s="92"/>
      <c r="L40" s="1"/>
      <c r="M40" s="60" t="s">
        <v>364</v>
      </c>
      <c r="N40" s="1"/>
      <c r="O40" s="1"/>
      <c r="P40" s="1"/>
      <c r="Q40" s="1"/>
      <c r="R40" s="1"/>
      <c r="S40" s="1"/>
      <c r="T40" s="1"/>
      <c r="U40" s="1"/>
      <c r="V40" s="1"/>
    </row>
    <row r="41" spans="1:22" x14ac:dyDescent="0.25">
      <c r="A41" s="1"/>
      <c r="B41" s="1"/>
      <c r="C41" s="1"/>
      <c r="D41" s="2"/>
      <c r="E41" s="1"/>
      <c r="F41" s="1"/>
      <c r="G41" s="1"/>
      <c r="H41" s="1"/>
      <c r="I41" s="1"/>
      <c r="J41" s="1"/>
      <c r="K41" s="1"/>
      <c r="L41" s="1"/>
      <c r="M41" s="88" t="s">
        <v>437</v>
      </c>
      <c r="N41" s="89"/>
      <c r="O41" s="89"/>
      <c r="P41" s="89"/>
      <c r="Q41" s="89"/>
      <c r="R41" s="89"/>
      <c r="S41" s="89"/>
      <c r="T41" s="89"/>
      <c r="U41" s="89"/>
      <c r="V41" s="1"/>
    </row>
    <row r="42" spans="1:22" ht="15.75" x14ac:dyDescent="0.25">
      <c r="A42" s="1"/>
      <c r="B42" s="22" t="s">
        <v>1</v>
      </c>
      <c r="C42" s="22" t="s">
        <v>151</v>
      </c>
      <c r="D42" s="3" t="s">
        <v>2</v>
      </c>
      <c r="E42" s="22" t="s">
        <v>371</v>
      </c>
      <c r="F42" s="22" t="s">
        <v>3</v>
      </c>
      <c r="G42" s="22" t="s">
        <v>372</v>
      </c>
      <c r="H42" s="22" t="s">
        <v>373</v>
      </c>
      <c r="I42" s="22" t="s">
        <v>374</v>
      </c>
      <c r="J42" s="22" t="s">
        <v>375</v>
      </c>
      <c r="K42" s="22" t="s">
        <v>376</v>
      </c>
      <c r="L42" s="1"/>
      <c r="M42" s="89"/>
      <c r="N42" s="89"/>
      <c r="O42" s="89"/>
      <c r="P42" s="89"/>
      <c r="Q42" s="89"/>
      <c r="R42" s="89"/>
      <c r="S42" s="89"/>
      <c r="T42" s="89"/>
      <c r="U42" s="89"/>
      <c r="V42" s="1"/>
    </row>
    <row r="43" spans="1:22" x14ac:dyDescent="0.25">
      <c r="A43" s="1"/>
      <c r="B43" s="5"/>
      <c r="C43" s="5"/>
      <c r="D43" s="6">
        <f>DAYS360(B43,C43,)/30</f>
        <v>0</v>
      </c>
      <c r="E43" s="4"/>
      <c r="F43" s="7" t="s">
        <v>150</v>
      </c>
      <c r="G43" s="4"/>
      <c r="H43" s="4"/>
      <c r="I43" s="4"/>
      <c r="J43" s="4"/>
      <c r="K43" s="5"/>
      <c r="L43" s="1"/>
      <c r="M43" s="89"/>
      <c r="N43" s="89"/>
      <c r="O43" s="89"/>
      <c r="P43" s="89"/>
      <c r="Q43" s="89"/>
      <c r="R43" s="89"/>
      <c r="S43" s="89"/>
      <c r="T43" s="89"/>
      <c r="U43" s="89"/>
      <c r="V43" s="1"/>
    </row>
    <row r="44" spans="1:22" x14ac:dyDescent="0.25">
      <c r="A44" s="1"/>
      <c r="B44" s="31" t="s">
        <v>448</v>
      </c>
      <c r="C44" s="8"/>
      <c r="D44" s="9"/>
      <c r="E44" s="8"/>
      <c r="F44" s="8"/>
      <c r="G44" s="8"/>
      <c r="H44" s="8"/>
      <c r="I44" s="8"/>
      <c r="J44" s="8"/>
      <c r="K44" s="8"/>
      <c r="L44" s="1"/>
      <c r="M44" s="1"/>
      <c r="N44" s="1"/>
      <c r="O44" s="1"/>
      <c r="P44" s="1"/>
      <c r="Q44" s="1"/>
      <c r="R44" s="1"/>
      <c r="S44" s="1"/>
      <c r="T44" s="1"/>
      <c r="U44" s="1"/>
      <c r="V44" s="1"/>
    </row>
    <row r="45" spans="1:22" ht="15.75" x14ac:dyDescent="0.25">
      <c r="A45" s="1"/>
      <c r="B45" s="22" t="s">
        <v>6</v>
      </c>
      <c r="C45" s="22" t="s">
        <v>5</v>
      </c>
      <c r="D45" s="22" t="s">
        <v>7</v>
      </c>
      <c r="E45" s="22" t="s">
        <v>4</v>
      </c>
      <c r="F45" s="8"/>
      <c r="G45" s="8"/>
      <c r="H45" s="8"/>
      <c r="I45" s="8"/>
      <c r="J45" s="8"/>
      <c r="K45" s="1"/>
      <c r="L45" s="1"/>
      <c r="M45" s="1"/>
      <c r="N45" s="1"/>
      <c r="O45" s="1"/>
      <c r="P45" s="1"/>
      <c r="Q45" s="1"/>
      <c r="R45" s="1"/>
      <c r="S45" s="1"/>
      <c r="T45" s="1"/>
      <c r="U45" s="1"/>
      <c r="V45" s="1"/>
    </row>
    <row r="46" spans="1:22" ht="15.75" x14ac:dyDescent="0.25">
      <c r="A46" s="1"/>
      <c r="B46" s="4"/>
      <c r="C46" s="5"/>
      <c r="D46" s="10"/>
      <c r="E46" s="10"/>
      <c r="F46" s="8"/>
      <c r="G46" s="8"/>
      <c r="H46" s="8"/>
      <c r="I46" s="8"/>
      <c r="J46" s="8"/>
      <c r="K46" s="1"/>
      <c r="L46" s="1"/>
      <c r="M46" s="1"/>
      <c r="N46" s="1"/>
      <c r="O46" s="1"/>
      <c r="P46" s="1"/>
      <c r="Q46" s="1"/>
      <c r="R46" s="1"/>
      <c r="S46" s="1"/>
      <c r="T46" s="1"/>
      <c r="U46" s="1"/>
      <c r="V46" s="1"/>
    </row>
    <row r="47" spans="1:22" ht="15.75" thickBot="1" x14ac:dyDescent="0.3">
      <c r="A47" s="1"/>
      <c r="B47" s="8"/>
      <c r="C47" s="8"/>
      <c r="D47" s="9"/>
      <c r="E47" s="8"/>
      <c r="F47" s="8"/>
      <c r="G47" s="8"/>
      <c r="H47" s="8"/>
      <c r="I47" s="8"/>
      <c r="J47" s="8"/>
      <c r="K47" s="1"/>
      <c r="L47" s="1"/>
      <c r="M47" s="1"/>
      <c r="N47" s="1"/>
      <c r="O47" s="1"/>
      <c r="P47" s="1"/>
      <c r="Q47" s="1"/>
      <c r="R47" s="1"/>
      <c r="S47" s="1"/>
      <c r="T47" s="1"/>
      <c r="U47" s="1"/>
      <c r="V47" s="1"/>
    </row>
    <row r="48" spans="1:22" ht="16.5" thickBot="1" x14ac:dyDescent="0.3">
      <c r="A48" s="1"/>
      <c r="B48" s="73" t="s">
        <v>370</v>
      </c>
      <c r="C48" s="74"/>
      <c r="D48" s="74"/>
      <c r="E48" s="74"/>
      <c r="F48" s="74"/>
      <c r="G48" s="75"/>
      <c r="H48" s="76"/>
      <c r="I48" s="76"/>
      <c r="J48" s="76"/>
      <c r="K48" s="29" t="s">
        <v>377</v>
      </c>
      <c r="L48" s="1"/>
      <c r="M48" s="1"/>
      <c r="N48" s="1"/>
      <c r="O48" s="1"/>
      <c r="P48" s="1"/>
      <c r="Q48" s="1"/>
      <c r="R48" s="1"/>
      <c r="S48" s="1"/>
      <c r="T48" s="1"/>
      <c r="U48" s="1"/>
      <c r="V48" s="1"/>
    </row>
    <row r="49" spans="1:22" ht="15" customHeight="1" thickBot="1" x14ac:dyDescent="0.3">
      <c r="A49" s="1"/>
      <c r="B49" s="79" t="s">
        <v>469</v>
      </c>
      <c r="C49" s="80"/>
      <c r="D49" s="80"/>
      <c r="E49" s="80"/>
      <c r="F49" s="80"/>
      <c r="G49" s="80"/>
      <c r="H49" s="80"/>
      <c r="I49" s="80"/>
      <c r="J49" s="80"/>
      <c r="K49" s="28">
        <f>LEN(TRIM(B49))-LEN(SUBSTITUTE(B49," ",""))+1</f>
        <v>105</v>
      </c>
      <c r="L49" s="1"/>
      <c r="M49" s="1"/>
      <c r="N49" s="1"/>
      <c r="O49" s="1"/>
      <c r="P49" s="1"/>
      <c r="Q49" s="1"/>
      <c r="R49" s="1"/>
      <c r="S49" s="1"/>
      <c r="T49" s="1"/>
      <c r="U49" s="1"/>
      <c r="V49" s="1"/>
    </row>
    <row r="50" spans="1:22" ht="15" customHeight="1" thickBot="1" x14ac:dyDescent="0.3">
      <c r="A50" s="1"/>
      <c r="B50" s="81"/>
      <c r="C50" s="82"/>
      <c r="D50" s="82"/>
      <c r="E50" s="82"/>
      <c r="F50" s="82"/>
      <c r="G50" s="82"/>
      <c r="H50" s="82"/>
      <c r="I50" s="82"/>
      <c r="J50" s="82"/>
      <c r="K50" s="28" t="s">
        <v>378</v>
      </c>
      <c r="L50" s="1"/>
      <c r="M50" s="106"/>
      <c r="N50" s="106"/>
      <c r="O50" s="106"/>
      <c r="P50" s="106"/>
      <c r="Q50" s="106"/>
      <c r="R50" s="106"/>
      <c r="S50" s="106"/>
      <c r="T50" s="106"/>
      <c r="U50" s="106"/>
      <c r="V50" s="1"/>
    </row>
    <row r="51" spans="1:22" ht="15" customHeight="1" x14ac:dyDescent="0.25">
      <c r="A51" s="1"/>
      <c r="B51" s="81"/>
      <c r="C51" s="82"/>
      <c r="D51" s="82"/>
      <c r="E51" s="82"/>
      <c r="F51" s="82"/>
      <c r="G51" s="82"/>
      <c r="H51" s="82"/>
      <c r="I51" s="82"/>
      <c r="J51" s="82"/>
      <c r="K51" s="26"/>
      <c r="L51" s="1"/>
      <c r="M51" s="106"/>
      <c r="N51" s="106"/>
      <c r="O51" s="106"/>
      <c r="P51" s="106"/>
      <c r="Q51" s="106"/>
      <c r="R51" s="106"/>
      <c r="S51" s="106"/>
      <c r="T51" s="106"/>
      <c r="U51" s="106"/>
      <c r="V51" s="1"/>
    </row>
    <row r="52" spans="1:22" ht="15" customHeight="1" x14ac:dyDescent="0.25">
      <c r="A52" s="1"/>
      <c r="B52" s="81"/>
      <c r="C52" s="82"/>
      <c r="D52" s="82"/>
      <c r="E52" s="82"/>
      <c r="F52" s="82"/>
      <c r="G52" s="82"/>
      <c r="H52" s="82"/>
      <c r="I52" s="82"/>
      <c r="J52" s="82"/>
      <c r="K52" s="26"/>
      <c r="L52" s="1"/>
      <c r="M52" s="106"/>
      <c r="N52" s="106"/>
      <c r="O52" s="106"/>
      <c r="P52" s="106"/>
      <c r="Q52" s="106"/>
      <c r="R52" s="106"/>
      <c r="S52" s="106"/>
      <c r="T52" s="106"/>
      <c r="U52" s="106"/>
      <c r="V52" s="1"/>
    </row>
    <row r="53" spans="1:22" ht="15" customHeight="1" x14ac:dyDescent="0.25">
      <c r="A53" s="1"/>
      <c r="B53" s="81"/>
      <c r="C53" s="82"/>
      <c r="D53" s="82"/>
      <c r="E53" s="82"/>
      <c r="F53" s="82"/>
      <c r="G53" s="82"/>
      <c r="H53" s="82"/>
      <c r="I53" s="82"/>
      <c r="J53" s="82"/>
      <c r="K53" s="26"/>
      <c r="L53" s="1"/>
      <c r="M53" s="1"/>
      <c r="N53" s="1"/>
      <c r="O53" s="1"/>
      <c r="P53" s="1"/>
      <c r="Q53" s="1"/>
      <c r="R53" s="1"/>
      <c r="S53" s="1"/>
      <c r="T53" s="1"/>
      <c r="U53" s="1"/>
      <c r="V53" s="1"/>
    </row>
    <row r="54" spans="1:22" ht="15" customHeight="1" thickBot="1" x14ac:dyDescent="0.3">
      <c r="A54" s="1"/>
      <c r="B54" s="83"/>
      <c r="C54" s="84"/>
      <c r="D54" s="84"/>
      <c r="E54" s="84"/>
      <c r="F54" s="84"/>
      <c r="G54" s="84"/>
      <c r="H54" s="84"/>
      <c r="I54" s="84"/>
      <c r="J54" s="84"/>
      <c r="K54" s="27"/>
      <c r="L54" s="1"/>
      <c r="M54" s="1"/>
      <c r="N54" s="1"/>
      <c r="O54" s="1"/>
      <c r="P54" s="1"/>
      <c r="Q54" s="1"/>
      <c r="R54" s="1"/>
      <c r="S54" s="1"/>
      <c r="T54" s="1"/>
      <c r="U54" s="1"/>
      <c r="V54" s="1"/>
    </row>
    <row r="55" spans="1:22" x14ac:dyDescent="0.25">
      <c r="A55" s="1"/>
      <c r="B55" s="11"/>
      <c r="C55" s="11"/>
      <c r="D55" s="12"/>
      <c r="E55" s="11"/>
      <c r="F55" s="11"/>
      <c r="G55" s="11"/>
      <c r="H55" s="11"/>
      <c r="I55" s="11"/>
      <c r="J55" s="11"/>
      <c r="K55" s="11"/>
      <c r="L55" s="1"/>
      <c r="M55" s="1"/>
      <c r="N55" s="1"/>
      <c r="O55" s="1"/>
      <c r="P55" s="1"/>
      <c r="Q55" s="1"/>
      <c r="R55" s="1"/>
      <c r="S55" s="1"/>
      <c r="T55" s="1"/>
      <c r="U55" s="1"/>
      <c r="V55" s="1"/>
    </row>
    <row r="56" spans="1:22" ht="23.25" x14ac:dyDescent="0.25">
      <c r="A56" s="1"/>
      <c r="B56" s="93" t="s">
        <v>130</v>
      </c>
      <c r="C56" s="93"/>
      <c r="D56" s="93"/>
      <c r="E56" s="93"/>
      <c r="F56" s="93"/>
      <c r="G56" s="93"/>
      <c r="H56" s="93"/>
      <c r="I56" s="93"/>
      <c r="J56" s="93"/>
      <c r="K56" s="93"/>
      <c r="L56" s="1"/>
      <c r="M56" s="1"/>
      <c r="N56" s="1"/>
      <c r="O56" s="1"/>
      <c r="P56" s="1"/>
      <c r="Q56" s="1"/>
      <c r="R56" s="1"/>
      <c r="S56" s="1"/>
      <c r="T56" s="1"/>
      <c r="U56" s="1"/>
      <c r="V56" s="1"/>
    </row>
    <row r="57" spans="1:22" x14ac:dyDescent="0.25">
      <c r="A57" s="1"/>
      <c r="B57" s="1"/>
      <c r="C57" s="1"/>
      <c r="D57" s="2"/>
      <c r="E57" s="1"/>
      <c r="F57" s="1"/>
      <c r="G57" s="1"/>
      <c r="H57" s="1"/>
      <c r="I57" s="1"/>
      <c r="J57" s="1"/>
      <c r="K57" s="1"/>
      <c r="L57" s="1"/>
      <c r="M57" s="1"/>
      <c r="N57" s="1"/>
      <c r="O57" s="1"/>
      <c r="P57" s="1"/>
      <c r="Q57" s="1"/>
      <c r="R57" s="1"/>
      <c r="S57" s="1"/>
      <c r="T57" s="1"/>
      <c r="U57" s="1"/>
      <c r="V57" s="1"/>
    </row>
    <row r="58" spans="1:22" ht="15.75" x14ac:dyDescent="0.25">
      <c r="A58" s="1"/>
      <c r="B58" s="22" t="s">
        <v>1</v>
      </c>
      <c r="C58" s="22" t="s">
        <v>151</v>
      </c>
      <c r="D58" s="3" t="s">
        <v>2</v>
      </c>
      <c r="E58" s="22" t="s">
        <v>371</v>
      </c>
      <c r="F58" s="22" t="s">
        <v>3</v>
      </c>
      <c r="G58" s="22" t="s">
        <v>372</v>
      </c>
      <c r="H58" s="22" t="s">
        <v>373</v>
      </c>
      <c r="I58" s="22" t="s">
        <v>374</v>
      </c>
      <c r="J58" s="22" t="s">
        <v>375</v>
      </c>
      <c r="K58" s="22" t="s">
        <v>376</v>
      </c>
      <c r="L58" s="1"/>
      <c r="M58" s="1"/>
      <c r="N58" s="1"/>
      <c r="O58" s="1"/>
      <c r="P58" s="1"/>
      <c r="Q58" s="1"/>
      <c r="R58" s="1"/>
      <c r="S58" s="1"/>
      <c r="T58" s="1"/>
      <c r="U58" s="1"/>
      <c r="V58" s="1"/>
    </row>
    <row r="59" spans="1:22" x14ac:dyDescent="0.25">
      <c r="A59" s="1"/>
      <c r="B59" s="5"/>
      <c r="C59" s="5"/>
      <c r="D59" s="6">
        <f>DAYS360(B59,C59,)/30</f>
        <v>0</v>
      </c>
      <c r="E59" s="4"/>
      <c r="F59" s="7" t="s">
        <v>150</v>
      </c>
      <c r="G59" s="4"/>
      <c r="H59" s="4"/>
      <c r="I59" s="4"/>
      <c r="J59" s="4"/>
      <c r="K59" s="5"/>
      <c r="L59" s="1"/>
      <c r="M59" s="1"/>
      <c r="N59" s="1"/>
      <c r="O59" s="1"/>
      <c r="P59" s="1"/>
      <c r="Q59" s="1"/>
      <c r="R59" s="1"/>
      <c r="S59" s="1"/>
      <c r="T59" s="1"/>
      <c r="U59" s="1"/>
      <c r="V59" s="1"/>
    </row>
    <row r="60" spans="1:22" x14ac:dyDescent="0.25">
      <c r="A60" s="1"/>
      <c r="B60" s="31" t="s">
        <v>448</v>
      </c>
      <c r="C60" s="8"/>
      <c r="D60" s="9"/>
      <c r="E60" s="8"/>
      <c r="F60" s="8"/>
      <c r="G60" s="8"/>
      <c r="H60" s="8"/>
      <c r="I60" s="8"/>
      <c r="J60" s="8"/>
      <c r="K60" s="8"/>
      <c r="L60" s="1"/>
      <c r="M60" s="1"/>
      <c r="N60" s="1"/>
      <c r="O60" s="1"/>
      <c r="P60" s="1"/>
      <c r="Q60" s="1"/>
      <c r="R60" s="1"/>
      <c r="S60" s="1"/>
      <c r="T60" s="1"/>
      <c r="U60" s="1"/>
      <c r="V60" s="1"/>
    </row>
    <row r="61" spans="1:22" ht="15.75" x14ac:dyDescent="0.25">
      <c r="A61" s="1"/>
      <c r="B61" s="22" t="s">
        <v>6</v>
      </c>
      <c r="C61" s="22" t="s">
        <v>5</v>
      </c>
      <c r="D61" s="22" t="s">
        <v>7</v>
      </c>
      <c r="E61" s="22" t="s">
        <v>4</v>
      </c>
      <c r="F61" s="8"/>
      <c r="G61" s="8"/>
      <c r="H61" s="8"/>
      <c r="I61" s="8"/>
      <c r="J61" s="8"/>
      <c r="K61" s="1"/>
      <c r="L61" s="1"/>
      <c r="M61" s="1"/>
      <c r="N61" s="1"/>
      <c r="O61" s="1"/>
      <c r="P61" s="1"/>
      <c r="Q61" s="1"/>
      <c r="R61" s="1"/>
      <c r="S61" s="1"/>
      <c r="T61" s="1"/>
      <c r="U61" s="1"/>
      <c r="V61" s="1"/>
    </row>
    <row r="62" spans="1:22" ht="15.75" x14ac:dyDescent="0.25">
      <c r="A62" s="1"/>
      <c r="B62" s="4"/>
      <c r="C62" s="5"/>
      <c r="D62" s="10"/>
      <c r="E62" s="10"/>
      <c r="F62" s="8"/>
      <c r="G62" s="8"/>
      <c r="H62" s="8"/>
      <c r="I62" s="8"/>
      <c r="J62" s="8"/>
      <c r="K62" s="1"/>
      <c r="L62" s="1"/>
      <c r="M62" s="1"/>
      <c r="N62" s="1"/>
      <c r="O62" s="1"/>
      <c r="P62" s="1"/>
      <c r="Q62" s="1"/>
      <c r="R62" s="1"/>
      <c r="S62" s="1"/>
      <c r="T62" s="1"/>
      <c r="U62" s="1"/>
      <c r="V62" s="1"/>
    </row>
    <row r="63" spans="1:22" ht="15.75" thickBot="1" x14ac:dyDescent="0.3">
      <c r="A63" s="1"/>
      <c r="B63" s="8"/>
      <c r="C63" s="8"/>
      <c r="D63" s="9"/>
      <c r="E63" s="8"/>
      <c r="F63" s="8"/>
      <c r="G63" s="8"/>
      <c r="H63" s="8"/>
      <c r="I63" s="8"/>
      <c r="J63" s="8"/>
      <c r="K63" s="1"/>
      <c r="L63" s="1"/>
      <c r="M63" s="1"/>
      <c r="N63" s="1"/>
      <c r="O63" s="1"/>
      <c r="P63" s="1"/>
      <c r="Q63" s="1"/>
      <c r="R63" s="1"/>
      <c r="S63" s="1"/>
      <c r="T63" s="1"/>
      <c r="U63" s="1"/>
      <c r="V63" s="1"/>
    </row>
    <row r="64" spans="1:22" ht="16.5" thickBot="1" x14ac:dyDescent="0.3">
      <c r="A64" s="1"/>
      <c r="B64" s="73" t="s">
        <v>370</v>
      </c>
      <c r="C64" s="74"/>
      <c r="D64" s="74"/>
      <c r="E64" s="74"/>
      <c r="F64" s="74"/>
      <c r="G64" s="75"/>
      <c r="H64" s="76"/>
      <c r="I64" s="76"/>
      <c r="J64" s="76"/>
      <c r="K64" s="29" t="s">
        <v>377</v>
      </c>
      <c r="L64" s="1"/>
      <c r="M64" s="60" t="s">
        <v>364</v>
      </c>
      <c r="N64" s="1"/>
      <c r="O64" s="1"/>
      <c r="P64" s="1"/>
      <c r="Q64" s="1"/>
      <c r="R64" s="1"/>
      <c r="S64" s="1"/>
      <c r="T64" s="1"/>
      <c r="U64" s="1"/>
      <c r="V64" s="1"/>
    </row>
    <row r="65" spans="1:22" ht="15" customHeight="1" thickBot="1" x14ac:dyDescent="0.3">
      <c r="A65" s="1"/>
      <c r="B65" s="79" t="s">
        <v>469</v>
      </c>
      <c r="C65" s="80"/>
      <c r="D65" s="80"/>
      <c r="E65" s="80"/>
      <c r="F65" s="80"/>
      <c r="G65" s="80"/>
      <c r="H65" s="80"/>
      <c r="I65" s="80"/>
      <c r="J65" s="80"/>
      <c r="K65" s="28">
        <f>LEN(TRIM(B65))-LEN(SUBSTITUTE(B65," ",""))+1</f>
        <v>105</v>
      </c>
      <c r="L65" s="1"/>
      <c r="M65" s="88" t="s">
        <v>363</v>
      </c>
      <c r="N65" s="89"/>
      <c r="O65" s="89"/>
      <c r="P65" s="89"/>
      <c r="Q65" s="89"/>
      <c r="R65" s="89"/>
      <c r="S65" s="89"/>
      <c r="T65" s="89"/>
      <c r="U65" s="89"/>
      <c r="V65" s="1"/>
    </row>
    <row r="66" spans="1:22" ht="15" customHeight="1" thickBot="1" x14ac:dyDescent="0.3">
      <c r="A66" s="1"/>
      <c r="B66" s="81"/>
      <c r="C66" s="82"/>
      <c r="D66" s="82"/>
      <c r="E66" s="82"/>
      <c r="F66" s="82"/>
      <c r="G66" s="82"/>
      <c r="H66" s="82"/>
      <c r="I66" s="82"/>
      <c r="J66" s="82"/>
      <c r="K66" s="28" t="s">
        <v>378</v>
      </c>
      <c r="L66" s="1"/>
      <c r="M66" s="89"/>
      <c r="N66" s="89"/>
      <c r="O66" s="89"/>
      <c r="P66" s="89"/>
      <c r="Q66" s="89"/>
      <c r="R66" s="89"/>
      <c r="S66" s="89"/>
      <c r="T66" s="89"/>
      <c r="U66" s="89"/>
      <c r="V66" s="1"/>
    </row>
    <row r="67" spans="1:22" ht="15" customHeight="1" x14ac:dyDescent="0.25">
      <c r="A67" s="1"/>
      <c r="B67" s="81"/>
      <c r="C67" s="82"/>
      <c r="D67" s="82"/>
      <c r="E67" s="82"/>
      <c r="F67" s="82"/>
      <c r="G67" s="82"/>
      <c r="H67" s="82"/>
      <c r="I67" s="82"/>
      <c r="J67" s="82"/>
      <c r="K67" s="26"/>
      <c r="L67" s="1"/>
      <c r="M67" s="89"/>
      <c r="N67" s="89"/>
      <c r="O67" s="89"/>
      <c r="P67" s="89"/>
      <c r="Q67" s="89"/>
      <c r="R67" s="89"/>
      <c r="S67" s="89"/>
      <c r="T67" s="89"/>
      <c r="U67" s="89"/>
      <c r="V67" s="1"/>
    </row>
    <row r="68" spans="1:22" ht="15" customHeight="1" x14ac:dyDescent="0.25">
      <c r="A68" s="1"/>
      <c r="B68" s="81"/>
      <c r="C68" s="82"/>
      <c r="D68" s="82"/>
      <c r="E68" s="82"/>
      <c r="F68" s="82"/>
      <c r="G68" s="82"/>
      <c r="H68" s="82"/>
      <c r="I68" s="82"/>
      <c r="J68" s="82"/>
      <c r="K68" s="26"/>
      <c r="L68" s="1"/>
      <c r="M68" s="1"/>
      <c r="N68" s="1"/>
      <c r="O68" s="1"/>
      <c r="P68" s="1"/>
      <c r="Q68" s="1"/>
      <c r="R68" s="1"/>
      <c r="S68" s="1"/>
      <c r="T68" s="1"/>
      <c r="U68" s="1"/>
      <c r="V68" s="1"/>
    </row>
    <row r="69" spans="1:22" ht="15" customHeight="1" x14ac:dyDescent="0.25">
      <c r="A69" s="1"/>
      <c r="B69" s="81"/>
      <c r="C69" s="82"/>
      <c r="D69" s="82"/>
      <c r="E69" s="82"/>
      <c r="F69" s="82"/>
      <c r="G69" s="82"/>
      <c r="H69" s="82"/>
      <c r="I69" s="82"/>
      <c r="J69" s="82"/>
      <c r="K69" s="26"/>
      <c r="L69" s="1"/>
      <c r="M69" s="1"/>
      <c r="N69" s="1"/>
      <c r="O69" s="1"/>
      <c r="P69" s="1"/>
      <c r="Q69" s="1"/>
      <c r="R69" s="1"/>
      <c r="S69" s="1"/>
      <c r="T69" s="1"/>
      <c r="U69" s="1"/>
      <c r="V69" s="1"/>
    </row>
    <row r="70" spans="1:22" ht="15" customHeight="1" thickBot="1" x14ac:dyDescent="0.3">
      <c r="A70" s="1"/>
      <c r="B70" s="83"/>
      <c r="C70" s="84"/>
      <c r="D70" s="84"/>
      <c r="E70" s="84"/>
      <c r="F70" s="84"/>
      <c r="G70" s="84"/>
      <c r="H70" s="84"/>
      <c r="I70" s="84"/>
      <c r="J70" s="84"/>
      <c r="K70" s="27"/>
      <c r="L70" s="1"/>
      <c r="M70" s="1"/>
      <c r="N70" s="1"/>
      <c r="O70" s="1"/>
      <c r="P70" s="1"/>
      <c r="Q70" s="1"/>
      <c r="R70" s="1"/>
      <c r="S70" s="1"/>
      <c r="T70" s="1"/>
      <c r="U70" s="1"/>
      <c r="V70" s="1"/>
    </row>
    <row r="71" spans="1:22" x14ac:dyDescent="0.25">
      <c r="A71" s="1"/>
      <c r="B71" s="11"/>
      <c r="C71" s="11"/>
      <c r="D71" s="12"/>
      <c r="E71" s="11"/>
      <c r="F71" s="11"/>
      <c r="G71" s="11"/>
      <c r="H71" s="11"/>
      <c r="I71" s="11"/>
      <c r="J71" s="11"/>
      <c r="K71" s="11"/>
      <c r="L71" s="1"/>
      <c r="M71" s="1"/>
      <c r="N71" s="1"/>
      <c r="O71" s="1"/>
      <c r="P71" s="1"/>
      <c r="Q71" s="1"/>
      <c r="R71" s="1"/>
      <c r="S71" s="1"/>
      <c r="T71" s="1"/>
      <c r="U71" s="1"/>
      <c r="V71" s="1"/>
    </row>
    <row r="72" spans="1:22" ht="23.25" x14ac:dyDescent="0.25">
      <c r="A72" s="1"/>
      <c r="B72" s="93" t="s">
        <v>128</v>
      </c>
      <c r="C72" s="93"/>
      <c r="D72" s="93"/>
      <c r="E72" s="93"/>
      <c r="F72" s="93"/>
      <c r="G72" s="93"/>
      <c r="H72" s="93"/>
      <c r="I72" s="93"/>
      <c r="J72" s="93"/>
      <c r="K72" s="93"/>
      <c r="L72" s="1"/>
      <c r="M72" s="1"/>
      <c r="N72" s="1"/>
      <c r="O72" s="1"/>
      <c r="P72" s="1"/>
      <c r="Q72" s="1"/>
      <c r="R72" s="1"/>
      <c r="S72" s="1"/>
      <c r="T72" s="1"/>
      <c r="U72" s="1"/>
      <c r="V72" s="1"/>
    </row>
    <row r="73" spans="1:22" x14ac:dyDescent="0.25">
      <c r="A73" s="1"/>
      <c r="B73" s="1"/>
      <c r="C73" s="1"/>
      <c r="D73" s="2"/>
      <c r="E73" s="1"/>
      <c r="F73" s="1"/>
      <c r="G73" s="1"/>
      <c r="H73" s="1"/>
      <c r="I73" s="1"/>
      <c r="J73" s="1"/>
      <c r="K73" s="1"/>
      <c r="L73" s="1"/>
      <c r="M73" s="1"/>
      <c r="N73" s="1"/>
      <c r="O73" s="1"/>
      <c r="P73" s="1"/>
      <c r="Q73" s="1"/>
      <c r="R73" s="1"/>
      <c r="S73" s="1"/>
      <c r="T73" s="1"/>
      <c r="U73" s="1"/>
      <c r="V73" s="1"/>
    </row>
    <row r="74" spans="1:22" ht="15.75" x14ac:dyDescent="0.25">
      <c r="A74" s="1"/>
      <c r="B74" s="22" t="s">
        <v>1</v>
      </c>
      <c r="C74" s="22" t="s">
        <v>151</v>
      </c>
      <c r="D74" s="3" t="s">
        <v>2</v>
      </c>
      <c r="E74" s="22" t="s">
        <v>371</v>
      </c>
      <c r="F74" s="22" t="s">
        <v>3</v>
      </c>
      <c r="G74" s="22" t="s">
        <v>372</v>
      </c>
      <c r="H74" s="22" t="s">
        <v>373</v>
      </c>
      <c r="I74" s="22" t="s">
        <v>374</v>
      </c>
      <c r="J74" s="22" t="s">
        <v>375</v>
      </c>
      <c r="K74" s="22" t="s">
        <v>376</v>
      </c>
      <c r="L74" s="1"/>
      <c r="M74" s="1"/>
      <c r="N74" s="1"/>
      <c r="O74" s="1"/>
      <c r="P74" s="1"/>
      <c r="Q74" s="1"/>
      <c r="R74" s="1"/>
      <c r="S74" s="1"/>
      <c r="T74" s="1"/>
      <c r="U74" s="1"/>
      <c r="V74" s="1"/>
    </row>
    <row r="75" spans="1:22" x14ac:dyDescent="0.25">
      <c r="A75" s="1"/>
      <c r="B75" s="5"/>
      <c r="C75" s="5"/>
      <c r="D75" s="6">
        <f>DAYS360(B75,C75,)/30</f>
        <v>0</v>
      </c>
      <c r="E75" s="4"/>
      <c r="F75" s="7" t="s">
        <v>150</v>
      </c>
      <c r="G75" s="4"/>
      <c r="H75" s="4"/>
      <c r="I75" s="4"/>
      <c r="J75" s="4"/>
      <c r="K75" s="5"/>
      <c r="L75" s="1"/>
      <c r="M75" s="1"/>
      <c r="N75" s="1"/>
      <c r="O75" s="1"/>
      <c r="P75" s="1"/>
      <c r="Q75" s="1"/>
      <c r="R75" s="1"/>
      <c r="S75" s="1"/>
      <c r="T75" s="1"/>
      <c r="U75" s="1"/>
      <c r="V75" s="1"/>
    </row>
    <row r="76" spans="1:22" x14ac:dyDescent="0.25">
      <c r="A76" s="1"/>
      <c r="B76" s="31" t="s">
        <v>448</v>
      </c>
      <c r="C76" s="8"/>
      <c r="D76" s="9"/>
      <c r="E76" s="8"/>
      <c r="F76" s="8"/>
      <c r="G76" s="8"/>
      <c r="H76" s="8"/>
      <c r="I76" s="8"/>
      <c r="J76" s="8"/>
      <c r="K76" s="8"/>
      <c r="L76" s="1"/>
      <c r="M76" s="1"/>
      <c r="N76" s="1"/>
      <c r="O76" s="1"/>
      <c r="P76" s="1"/>
      <c r="Q76" s="1"/>
      <c r="R76" s="1"/>
      <c r="S76" s="1"/>
      <c r="T76" s="1"/>
      <c r="U76" s="1"/>
      <c r="V76" s="1"/>
    </row>
    <row r="77" spans="1:22" ht="15.75" x14ac:dyDescent="0.25">
      <c r="A77" s="1"/>
      <c r="B77" s="22" t="s">
        <v>6</v>
      </c>
      <c r="C77" s="22" t="s">
        <v>5</v>
      </c>
      <c r="D77" s="22" t="s">
        <v>7</v>
      </c>
      <c r="E77" s="22" t="s">
        <v>4</v>
      </c>
      <c r="F77" s="8"/>
      <c r="G77" s="8"/>
      <c r="H77" s="8"/>
      <c r="I77" s="8"/>
      <c r="J77" s="8"/>
      <c r="K77" s="1"/>
      <c r="L77" s="1"/>
      <c r="M77" s="1"/>
      <c r="N77" s="1"/>
      <c r="O77" s="1"/>
      <c r="P77" s="1"/>
      <c r="Q77" s="1"/>
      <c r="R77" s="1"/>
      <c r="S77" s="1"/>
      <c r="T77" s="1"/>
      <c r="U77" s="1"/>
      <c r="V77" s="1"/>
    </row>
    <row r="78" spans="1:22" ht="15.75" x14ac:dyDescent="0.25">
      <c r="A78" s="1"/>
      <c r="B78" s="4"/>
      <c r="C78" s="5"/>
      <c r="D78" s="10"/>
      <c r="E78" s="10"/>
      <c r="F78" s="8"/>
      <c r="G78" s="8"/>
      <c r="H78" s="8"/>
      <c r="I78" s="8"/>
      <c r="J78" s="8"/>
      <c r="K78" s="1"/>
      <c r="L78" s="1"/>
      <c r="M78" s="1"/>
      <c r="N78" s="1"/>
      <c r="O78" s="1"/>
      <c r="P78" s="1"/>
      <c r="Q78" s="1"/>
      <c r="R78" s="1"/>
      <c r="S78" s="1"/>
      <c r="T78" s="1"/>
      <c r="U78" s="1"/>
      <c r="V78" s="1"/>
    </row>
    <row r="79" spans="1:22" ht="15.75" thickBot="1" x14ac:dyDescent="0.3">
      <c r="A79" s="1"/>
      <c r="B79" s="8"/>
      <c r="C79" s="8"/>
      <c r="D79" s="9"/>
      <c r="E79" s="8"/>
      <c r="F79" s="8"/>
      <c r="G79" s="8"/>
      <c r="H79" s="8"/>
      <c r="I79" s="8"/>
      <c r="J79" s="8"/>
      <c r="K79" s="1"/>
      <c r="L79" s="1"/>
      <c r="M79" s="1"/>
      <c r="N79" s="1"/>
      <c r="O79" s="1"/>
      <c r="P79" s="1"/>
      <c r="Q79" s="1"/>
      <c r="R79" s="1"/>
      <c r="S79" s="1"/>
      <c r="T79" s="1"/>
      <c r="U79" s="1"/>
      <c r="V79" s="1"/>
    </row>
    <row r="80" spans="1:22" ht="16.5" thickBot="1" x14ac:dyDescent="0.3">
      <c r="A80" s="1"/>
      <c r="B80" s="73" t="s">
        <v>370</v>
      </c>
      <c r="C80" s="74"/>
      <c r="D80" s="74"/>
      <c r="E80" s="74"/>
      <c r="F80" s="74"/>
      <c r="G80" s="75"/>
      <c r="H80" s="76"/>
      <c r="I80" s="76"/>
      <c r="J80" s="76"/>
      <c r="K80" s="29" t="s">
        <v>377</v>
      </c>
      <c r="L80" s="1"/>
      <c r="M80" s="1"/>
      <c r="N80" s="1"/>
      <c r="O80" s="1"/>
      <c r="P80" s="1"/>
      <c r="Q80" s="1"/>
      <c r="R80" s="1"/>
      <c r="S80" s="1"/>
      <c r="T80" s="1"/>
      <c r="U80" s="1"/>
      <c r="V80" s="1"/>
    </row>
    <row r="81" spans="1:22" ht="15" customHeight="1" thickBot="1" x14ac:dyDescent="0.3">
      <c r="A81" s="1"/>
      <c r="B81" s="79" t="s">
        <v>469</v>
      </c>
      <c r="C81" s="80"/>
      <c r="D81" s="80"/>
      <c r="E81" s="80"/>
      <c r="F81" s="80"/>
      <c r="G81" s="80"/>
      <c r="H81" s="80"/>
      <c r="I81" s="80"/>
      <c r="J81" s="80"/>
      <c r="K81" s="28">
        <f>LEN(TRIM(B81))-LEN(SUBSTITUTE(B81," ",""))+1</f>
        <v>105</v>
      </c>
      <c r="L81" s="1"/>
      <c r="M81" s="1"/>
      <c r="N81" s="1"/>
      <c r="O81" s="1"/>
      <c r="P81" s="1"/>
      <c r="Q81" s="1"/>
      <c r="R81" s="1"/>
      <c r="S81" s="1"/>
      <c r="T81" s="1"/>
      <c r="U81" s="1"/>
      <c r="V81" s="1"/>
    </row>
    <row r="82" spans="1:22" ht="15" customHeight="1" thickBot="1" x14ac:dyDescent="0.3">
      <c r="A82" s="1"/>
      <c r="B82" s="81"/>
      <c r="C82" s="82"/>
      <c r="D82" s="82"/>
      <c r="E82" s="82"/>
      <c r="F82" s="82"/>
      <c r="G82" s="82"/>
      <c r="H82" s="82"/>
      <c r="I82" s="82"/>
      <c r="J82" s="82"/>
      <c r="K82" s="28" t="s">
        <v>378</v>
      </c>
      <c r="L82" s="1"/>
      <c r="M82" s="1"/>
      <c r="N82" s="1"/>
      <c r="O82" s="1"/>
      <c r="P82" s="1"/>
      <c r="Q82" s="1"/>
      <c r="R82" s="1"/>
      <c r="S82" s="1"/>
      <c r="T82" s="1"/>
      <c r="U82" s="1"/>
      <c r="V82" s="1"/>
    </row>
    <row r="83" spans="1:22" ht="15" customHeight="1" x14ac:dyDescent="0.25">
      <c r="A83" s="1"/>
      <c r="B83" s="81"/>
      <c r="C83" s="82"/>
      <c r="D83" s="82"/>
      <c r="E83" s="82"/>
      <c r="F83" s="82"/>
      <c r="G83" s="82"/>
      <c r="H83" s="82"/>
      <c r="I83" s="82"/>
      <c r="J83" s="82"/>
      <c r="K83" s="26"/>
      <c r="L83" s="1"/>
      <c r="M83" s="1"/>
      <c r="N83" s="1"/>
      <c r="O83" s="1"/>
      <c r="P83" s="1"/>
      <c r="Q83" s="1"/>
      <c r="R83" s="1"/>
      <c r="S83" s="1"/>
      <c r="T83" s="1"/>
      <c r="U83" s="1"/>
      <c r="V83" s="1"/>
    </row>
    <row r="84" spans="1:22" ht="15" customHeight="1" x14ac:dyDescent="0.25">
      <c r="A84" s="1"/>
      <c r="B84" s="81"/>
      <c r="C84" s="82"/>
      <c r="D84" s="82"/>
      <c r="E84" s="82"/>
      <c r="F84" s="82"/>
      <c r="G84" s="82"/>
      <c r="H84" s="82"/>
      <c r="I84" s="82"/>
      <c r="J84" s="82"/>
      <c r="K84" s="26"/>
      <c r="L84" s="1"/>
      <c r="M84" s="1"/>
      <c r="N84" s="1"/>
      <c r="O84" s="1"/>
      <c r="P84" s="1"/>
      <c r="Q84" s="1"/>
      <c r="R84" s="1"/>
      <c r="S84" s="1"/>
      <c r="T84" s="1"/>
      <c r="U84" s="1"/>
      <c r="V84" s="1"/>
    </row>
    <row r="85" spans="1:22" ht="15" customHeight="1" x14ac:dyDescent="0.25">
      <c r="A85" s="1"/>
      <c r="B85" s="81"/>
      <c r="C85" s="82"/>
      <c r="D85" s="82"/>
      <c r="E85" s="82"/>
      <c r="F85" s="82"/>
      <c r="G85" s="82"/>
      <c r="H85" s="82"/>
      <c r="I85" s="82"/>
      <c r="J85" s="82"/>
      <c r="K85" s="26"/>
      <c r="L85" s="1"/>
      <c r="M85" s="1"/>
      <c r="N85" s="1"/>
      <c r="O85" s="1"/>
      <c r="P85" s="1"/>
      <c r="Q85" s="1"/>
      <c r="R85" s="1"/>
      <c r="S85" s="1"/>
      <c r="T85" s="1"/>
      <c r="U85" s="1"/>
      <c r="V85" s="1"/>
    </row>
    <row r="86" spans="1:22" ht="15" customHeight="1" thickBot="1" x14ac:dyDescent="0.3">
      <c r="A86" s="1"/>
      <c r="B86" s="83"/>
      <c r="C86" s="84"/>
      <c r="D86" s="84"/>
      <c r="E86" s="84"/>
      <c r="F86" s="84"/>
      <c r="G86" s="84"/>
      <c r="H86" s="84"/>
      <c r="I86" s="84"/>
      <c r="J86" s="84"/>
      <c r="K86" s="27"/>
      <c r="L86" s="1"/>
      <c r="M86" s="1"/>
      <c r="N86" s="1"/>
      <c r="O86" s="1"/>
      <c r="P86" s="1"/>
      <c r="Q86" s="1"/>
      <c r="R86" s="1"/>
      <c r="S86" s="1"/>
      <c r="T86" s="1"/>
      <c r="U86" s="1"/>
      <c r="V86" s="1"/>
    </row>
    <row r="87" spans="1:22" x14ac:dyDescent="0.25">
      <c r="A87" s="1"/>
      <c r="B87" s="11"/>
      <c r="C87" s="11"/>
      <c r="D87" s="12"/>
      <c r="E87" s="11"/>
      <c r="F87" s="11"/>
      <c r="G87" s="11"/>
      <c r="H87" s="11"/>
      <c r="I87" s="11"/>
      <c r="J87" s="11"/>
      <c r="K87" s="11"/>
      <c r="L87" s="1"/>
      <c r="M87" s="1"/>
      <c r="N87" s="1"/>
      <c r="O87" s="1"/>
      <c r="P87" s="1"/>
      <c r="Q87" s="1"/>
      <c r="R87" s="1"/>
      <c r="S87" s="1"/>
      <c r="T87" s="1"/>
      <c r="U87" s="1"/>
      <c r="V87" s="1"/>
    </row>
    <row r="88" spans="1:22" ht="23.25" x14ac:dyDescent="0.25">
      <c r="A88" s="1"/>
      <c r="B88" s="93" t="s">
        <v>126</v>
      </c>
      <c r="C88" s="93"/>
      <c r="D88" s="93"/>
      <c r="E88" s="93"/>
      <c r="F88" s="93"/>
      <c r="G88" s="93"/>
      <c r="H88" s="93"/>
      <c r="I88" s="93"/>
      <c r="J88" s="93"/>
      <c r="K88" s="93"/>
      <c r="L88" s="1"/>
      <c r="M88" s="1"/>
      <c r="N88" s="1"/>
      <c r="O88" s="1"/>
      <c r="P88" s="1"/>
      <c r="Q88" s="1"/>
      <c r="R88" s="1"/>
      <c r="S88" s="1"/>
      <c r="T88" s="1"/>
      <c r="U88" s="1"/>
      <c r="V88" s="1"/>
    </row>
    <row r="89" spans="1:22" x14ac:dyDescent="0.25">
      <c r="A89" s="1"/>
      <c r="B89" s="1"/>
      <c r="C89" s="1"/>
      <c r="D89" s="2"/>
      <c r="E89" s="1"/>
      <c r="F89" s="1"/>
      <c r="G89" s="1"/>
      <c r="H89" s="1"/>
      <c r="I89" s="1"/>
      <c r="J89" s="1"/>
      <c r="K89" s="1"/>
      <c r="L89" s="1"/>
      <c r="M89" s="1"/>
      <c r="N89" s="1"/>
      <c r="O89" s="1"/>
      <c r="P89" s="1"/>
      <c r="Q89" s="1"/>
      <c r="R89" s="1"/>
      <c r="S89" s="1"/>
      <c r="T89" s="1"/>
      <c r="U89" s="1"/>
      <c r="V89" s="1"/>
    </row>
    <row r="90" spans="1:22" ht="15.75" x14ac:dyDescent="0.25">
      <c r="A90" s="1"/>
      <c r="B90" s="22" t="s">
        <v>1</v>
      </c>
      <c r="C90" s="22" t="s">
        <v>151</v>
      </c>
      <c r="D90" s="3" t="s">
        <v>2</v>
      </c>
      <c r="E90" s="22" t="s">
        <v>371</v>
      </c>
      <c r="F90" s="22" t="s">
        <v>3</v>
      </c>
      <c r="G90" s="22" t="s">
        <v>372</v>
      </c>
      <c r="H90" s="22" t="s">
        <v>373</v>
      </c>
      <c r="I90" s="22" t="s">
        <v>374</v>
      </c>
      <c r="J90" s="22" t="s">
        <v>375</v>
      </c>
      <c r="K90" s="22" t="s">
        <v>376</v>
      </c>
      <c r="L90" s="1"/>
      <c r="M90" s="1"/>
      <c r="N90" s="1"/>
      <c r="O90" s="1"/>
      <c r="P90" s="1"/>
      <c r="Q90" s="1"/>
      <c r="R90" s="1"/>
      <c r="S90" s="1"/>
      <c r="T90" s="1"/>
      <c r="U90" s="1"/>
      <c r="V90" s="1"/>
    </row>
    <row r="91" spans="1:22" x14ac:dyDescent="0.25">
      <c r="A91" s="1"/>
      <c r="B91" s="5"/>
      <c r="C91" s="5"/>
      <c r="D91" s="6">
        <f>DAYS360(B91,C91,)/30</f>
        <v>0</v>
      </c>
      <c r="E91" s="4"/>
      <c r="F91" s="7" t="s">
        <v>150</v>
      </c>
      <c r="G91" s="4"/>
      <c r="H91" s="4"/>
      <c r="I91" s="4"/>
      <c r="J91" s="4"/>
      <c r="K91" s="5"/>
      <c r="L91" s="1"/>
      <c r="M91" s="1"/>
      <c r="N91" s="1"/>
      <c r="O91" s="1"/>
      <c r="P91" s="1"/>
      <c r="Q91" s="1"/>
      <c r="R91" s="1"/>
      <c r="S91" s="1"/>
      <c r="T91" s="1"/>
      <c r="U91" s="1"/>
      <c r="V91" s="1"/>
    </row>
    <row r="92" spans="1:22" x14ac:dyDescent="0.25">
      <c r="A92" s="1"/>
      <c r="B92" s="31" t="s">
        <v>448</v>
      </c>
      <c r="C92" s="8"/>
      <c r="D92" s="9"/>
      <c r="E92" s="8"/>
      <c r="F92" s="8"/>
      <c r="G92" s="8"/>
      <c r="H92" s="8"/>
      <c r="I92" s="8"/>
      <c r="J92" s="8"/>
      <c r="K92" s="8"/>
      <c r="L92" s="1"/>
      <c r="M92" s="1"/>
      <c r="N92" s="1"/>
      <c r="O92" s="1"/>
      <c r="P92" s="1"/>
      <c r="Q92" s="1"/>
      <c r="R92" s="1"/>
      <c r="S92" s="1"/>
      <c r="T92" s="1"/>
      <c r="U92" s="1"/>
      <c r="V92" s="1"/>
    </row>
    <row r="93" spans="1:22" ht="15.75" x14ac:dyDescent="0.25">
      <c r="A93" s="1"/>
      <c r="B93" s="22" t="s">
        <v>6</v>
      </c>
      <c r="C93" s="22" t="s">
        <v>5</v>
      </c>
      <c r="D93" s="22" t="s">
        <v>7</v>
      </c>
      <c r="E93" s="22" t="s">
        <v>4</v>
      </c>
      <c r="F93" s="8"/>
      <c r="G93" s="8"/>
      <c r="H93" s="8"/>
      <c r="I93" s="8"/>
      <c r="J93" s="8"/>
      <c r="K93" s="1"/>
      <c r="L93" s="1"/>
      <c r="M93" s="1"/>
      <c r="N93" s="1"/>
      <c r="O93" s="1"/>
      <c r="P93" s="1"/>
      <c r="Q93" s="1"/>
      <c r="R93" s="1"/>
      <c r="S93" s="1"/>
      <c r="T93" s="1"/>
      <c r="U93" s="1"/>
      <c r="V93" s="1"/>
    </row>
    <row r="94" spans="1:22" ht="15.75" x14ac:dyDescent="0.25">
      <c r="A94" s="1"/>
      <c r="B94" s="4"/>
      <c r="C94" s="5"/>
      <c r="D94" s="10"/>
      <c r="E94" s="10"/>
      <c r="F94" s="8"/>
      <c r="G94" s="8"/>
      <c r="H94" s="8"/>
      <c r="I94" s="8"/>
      <c r="J94" s="8"/>
      <c r="K94" s="1"/>
      <c r="L94" s="1"/>
      <c r="M94" s="1"/>
      <c r="N94" s="1"/>
      <c r="O94" s="1"/>
      <c r="P94" s="1"/>
      <c r="Q94" s="1"/>
      <c r="R94" s="1"/>
      <c r="S94" s="1"/>
      <c r="T94" s="1"/>
      <c r="U94" s="1"/>
      <c r="V94" s="1"/>
    </row>
    <row r="95" spans="1:22" ht="15.75" thickBot="1" x14ac:dyDescent="0.3">
      <c r="A95" s="1"/>
      <c r="B95" s="8"/>
      <c r="C95" s="8"/>
      <c r="D95" s="9"/>
      <c r="E95" s="8"/>
      <c r="F95" s="8"/>
      <c r="G95" s="8"/>
      <c r="H95" s="8"/>
      <c r="I95" s="8"/>
      <c r="J95" s="8"/>
      <c r="K95" s="1"/>
      <c r="L95" s="1"/>
      <c r="M95" s="1"/>
      <c r="N95" s="1"/>
      <c r="O95" s="1"/>
      <c r="P95" s="1"/>
      <c r="Q95" s="1"/>
      <c r="R95" s="1"/>
      <c r="S95" s="1"/>
      <c r="T95" s="1"/>
      <c r="U95" s="1"/>
      <c r="V95" s="1"/>
    </row>
    <row r="96" spans="1:22" ht="16.5" thickBot="1" x14ac:dyDescent="0.3">
      <c r="A96" s="1"/>
      <c r="B96" s="73" t="s">
        <v>370</v>
      </c>
      <c r="C96" s="74"/>
      <c r="D96" s="74"/>
      <c r="E96" s="74"/>
      <c r="F96" s="74"/>
      <c r="G96" s="75"/>
      <c r="H96" s="76"/>
      <c r="I96" s="76"/>
      <c r="J96" s="76"/>
      <c r="K96" s="29" t="s">
        <v>377</v>
      </c>
      <c r="L96" s="1"/>
      <c r="M96" s="1"/>
      <c r="N96" s="1"/>
      <c r="O96" s="1"/>
      <c r="P96" s="1"/>
      <c r="Q96" s="1"/>
      <c r="R96" s="1"/>
      <c r="S96" s="1"/>
      <c r="T96" s="1"/>
      <c r="U96" s="1"/>
      <c r="V96" s="1"/>
    </row>
    <row r="97" spans="1:22" ht="15" customHeight="1" thickBot="1" x14ac:dyDescent="0.3">
      <c r="A97" s="1"/>
      <c r="B97" s="79" t="s">
        <v>469</v>
      </c>
      <c r="C97" s="80"/>
      <c r="D97" s="80"/>
      <c r="E97" s="80"/>
      <c r="F97" s="80"/>
      <c r="G97" s="80"/>
      <c r="H97" s="80"/>
      <c r="I97" s="80"/>
      <c r="J97" s="80"/>
      <c r="K97" s="28">
        <f>LEN(TRIM(B97))-LEN(SUBSTITUTE(B97," ",""))+1</f>
        <v>105</v>
      </c>
      <c r="L97" s="1"/>
      <c r="M97" s="1"/>
      <c r="N97" s="1"/>
      <c r="O97" s="1"/>
      <c r="P97" s="1"/>
      <c r="Q97" s="1"/>
      <c r="R97" s="1"/>
      <c r="S97" s="1"/>
      <c r="T97" s="1"/>
      <c r="U97" s="1"/>
      <c r="V97" s="1"/>
    </row>
    <row r="98" spans="1:22" ht="15" customHeight="1" thickBot="1" x14ac:dyDescent="0.3">
      <c r="A98" s="1"/>
      <c r="B98" s="81"/>
      <c r="C98" s="82"/>
      <c r="D98" s="82"/>
      <c r="E98" s="82"/>
      <c r="F98" s="82"/>
      <c r="G98" s="82"/>
      <c r="H98" s="82"/>
      <c r="I98" s="82"/>
      <c r="J98" s="82"/>
      <c r="K98" s="28" t="s">
        <v>378</v>
      </c>
      <c r="L98" s="1"/>
      <c r="M98" s="1"/>
      <c r="N98" s="1"/>
      <c r="O98" s="1"/>
      <c r="P98" s="1"/>
      <c r="Q98" s="1"/>
      <c r="R98" s="1"/>
      <c r="S98" s="1"/>
      <c r="T98" s="1"/>
      <c r="U98" s="1"/>
      <c r="V98" s="1"/>
    </row>
    <row r="99" spans="1:22" ht="15" customHeight="1" x14ac:dyDescent="0.25">
      <c r="A99" s="1"/>
      <c r="B99" s="81"/>
      <c r="C99" s="82"/>
      <c r="D99" s="82"/>
      <c r="E99" s="82"/>
      <c r="F99" s="82"/>
      <c r="G99" s="82"/>
      <c r="H99" s="82"/>
      <c r="I99" s="82"/>
      <c r="J99" s="82"/>
      <c r="K99" s="26"/>
      <c r="L99" s="1"/>
      <c r="M99" s="1"/>
      <c r="N99" s="1"/>
      <c r="O99" s="1"/>
      <c r="P99" s="1"/>
      <c r="Q99" s="1"/>
      <c r="R99" s="1"/>
      <c r="S99" s="1"/>
      <c r="T99" s="1"/>
      <c r="U99" s="1"/>
      <c r="V99" s="1"/>
    </row>
    <row r="100" spans="1:22" ht="15" customHeight="1" x14ac:dyDescent="0.25">
      <c r="A100" s="1"/>
      <c r="B100" s="81"/>
      <c r="C100" s="82"/>
      <c r="D100" s="82"/>
      <c r="E100" s="82"/>
      <c r="F100" s="82"/>
      <c r="G100" s="82"/>
      <c r="H100" s="82"/>
      <c r="I100" s="82"/>
      <c r="J100" s="82"/>
      <c r="K100" s="26"/>
      <c r="L100" s="1"/>
      <c r="M100" s="1"/>
      <c r="N100" s="1"/>
      <c r="O100" s="1"/>
      <c r="P100" s="1"/>
      <c r="Q100" s="1"/>
      <c r="R100" s="1"/>
      <c r="S100" s="1"/>
      <c r="T100" s="1"/>
      <c r="U100" s="1"/>
      <c r="V100" s="1"/>
    </row>
    <row r="101" spans="1:22" ht="15" customHeight="1" x14ac:dyDescent="0.25">
      <c r="A101" s="1"/>
      <c r="B101" s="81"/>
      <c r="C101" s="82"/>
      <c r="D101" s="82"/>
      <c r="E101" s="82"/>
      <c r="F101" s="82"/>
      <c r="G101" s="82"/>
      <c r="H101" s="82"/>
      <c r="I101" s="82"/>
      <c r="J101" s="82"/>
      <c r="K101" s="26"/>
      <c r="L101" s="1"/>
      <c r="M101" s="1"/>
      <c r="N101" s="1"/>
      <c r="O101" s="1"/>
      <c r="P101" s="1"/>
      <c r="Q101" s="1"/>
      <c r="R101" s="1"/>
      <c r="S101" s="1"/>
      <c r="T101" s="1"/>
      <c r="U101" s="1"/>
      <c r="V101" s="1"/>
    </row>
    <row r="102" spans="1:22" ht="15" customHeight="1" thickBot="1" x14ac:dyDescent="0.3">
      <c r="A102" s="1"/>
      <c r="B102" s="83"/>
      <c r="C102" s="84"/>
      <c r="D102" s="84"/>
      <c r="E102" s="84"/>
      <c r="F102" s="84"/>
      <c r="G102" s="84"/>
      <c r="H102" s="84"/>
      <c r="I102" s="84"/>
      <c r="J102" s="84"/>
      <c r="K102" s="27"/>
      <c r="L102" s="1"/>
      <c r="M102" s="1"/>
      <c r="N102" s="1"/>
      <c r="O102" s="1"/>
      <c r="P102" s="1"/>
      <c r="Q102" s="1"/>
      <c r="R102" s="1"/>
      <c r="S102" s="1"/>
      <c r="T102" s="1"/>
      <c r="U102" s="1"/>
      <c r="V102" s="1"/>
    </row>
    <row r="103" spans="1:22" x14ac:dyDescent="0.25">
      <c r="A103" s="1"/>
      <c r="B103" s="11"/>
      <c r="C103" s="11"/>
      <c r="D103" s="12"/>
      <c r="E103" s="11"/>
      <c r="F103" s="11"/>
      <c r="G103" s="11"/>
      <c r="H103" s="11"/>
      <c r="I103" s="11"/>
      <c r="J103" s="11"/>
      <c r="K103" s="11"/>
      <c r="L103" s="1"/>
      <c r="M103" s="1"/>
      <c r="N103" s="1"/>
      <c r="O103" s="1"/>
      <c r="P103" s="1"/>
      <c r="Q103" s="1"/>
      <c r="R103" s="1"/>
      <c r="S103" s="1"/>
      <c r="T103" s="1"/>
      <c r="U103" s="1"/>
      <c r="V103" s="1"/>
    </row>
    <row r="104" spans="1:22" ht="23.25" x14ac:dyDescent="0.25">
      <c r="A104" s="1"/>
      <c r="B104" s="93" t="s">
        <v>123</v>
      </c>
      <c r="C104" s="93"/>
      <c r="D104" s="93"/>
      <c r="E104" s="93"/>
      <c r="F104" s="93"/>
      <c r="G104" s="93"/>
      <c r="H104" s="93"/>
      <c r="I104" s="93"/>
      <c r="J104" s="93"/>
      <c r="K104" s="93"/>
      <c r="L104" s="1"/>
      <c r="M104" s="1"/>
      <c r="N104" s="1"/>
      <c r="O104" s="1"/>
      <c r="P104" s="1"/>
      <c r="Q104" s="1"/>
      <c r="R104" s="1"/>
      <c r="S104" s="1"/>
      <c r="T104" s="1"/>
      <c r="U104" s="1"/>
      <c r="V104" s="1"/>
    </row>
    <row r="105" spans="1:22" x14ac:dyDescent="0.25">
      <c r="A105" s="1"/>
      <c r="B105" s="1"/>
      <c r="C105" s="1"/>
      <c r="D105" s="2"/>
      <c r="E105" s="1"/>
      <c r="F105" s="1"/>
      <c r="G105" s="1"/>
      <c r="H105" s="1"/>
      <c r="I105" s="1"/>
      <c r="J105" s="1"/>
      <c r="K105" s="1"/>
      <c r="L105" s="1"/>
      <c r="M105" s="1"/>
      <c r="N105" s="1"/>
      <c r="O105" s="1"/>
      <c r="P105" s="1"/>
      <c r="Q105" s="1"/>
      <c r="R105" s="1"/>
      <c r="S105" s="1"/>
      <c r="T105" s="1"/>
      <c r="U105" s="1"/>
      <c r="V105" s="1"/>
    </row>
    <row r="106" spans="1:22" ht="15.75" x14ac:dyDescent="0.25">
      <c r="A106" s="1"/>
      <c r="B106" s="22" t="s">
        <v>1</v>
      </c>
      <c r="C106" s="22" t="s">
        <v>151</v>
      </c>
      <c r="D106" s="3" t="s">
        <v>2</v>
      </c>
      <c r="E106" s="22" t="s">
        <v>371</v>
      </c>
      <c r="F106" s="22" t="s">
        <v>3</v>
      </c>
      <c r="G106" s="22" t="s">
        <v>372</v>
      </c>
      <c r="H106" s="22" t="s">
        <v>373</v>
      </c>
      <c r="I106" s="22" t="s">
        <v>374</v>
      </c>
      <c r="J106" s="22" t="s">
        <v>375</v>
      </c>
      <c r="K106" s="22" t="s">
        <v>376</v>
      </c>
      <c r="L106" s="1"/>
      <c r="M106" s="1"/>
      <c r="N106" s="1"/>
      <c r="O106" s="1"/>
      <c r="P106" s="1"/>
      <c r="Q106" s="1"/>
      <c r="R106" s="1"/>
      <c r="S106" s="1"/>
      <c r="T106" s="1"/>
      <c r="U106" s="1"/>
      <c r="V106" s="1"/>
    </row>
    <row r="107" spans="1:22" x14ac:dyDescent="0.25">
      <c r="A107" s="1"/>
      <c r="B107" s="5"/>
      <c r="C107" s="5"/>
      <c r="D107" s="6">
        <f>DAYS360(B107,C107,)/30</f>
        <v>0</v>
      </c>
      <c r="E107" s="4"/>
      <c r="F107" s="7" t="s">
        <v>150</v>
      </c>
      <c r="G107" s="4"/>
      <c r="H107" s="4"/>
      <c r="I107" s="4"/>
      <c r="J107" s="4"/>
      <c r="K107" s="5"/>
      <c r="L107" s="1"/>
      <c r="M107" s="30" t="s">
        <v>364</v>
      </c>
      <c r="N107" s="1"/>
      <c r="O107" s="1"/>
      <c r="P107" s="1"/>
      <c r="Q107" s="1"/>
      <c r="R107" s="1"/>
      <c r="S107" s="1"/>
      <c r="T107" s="1"/>
      <c r="U107" s="1"/>
      <c r="V107" s="1"/>
    </row>
    <row r="108" spans="1:22" x14ac:dyDescent="0.25">
      <c r="A108" s="1"/>
      <c r="B108" s="31" t="s">
        <v>448</v>
      </c>
      <c r="C108" s="8"/>
      <c r="D108" s="9"/>
      <c r="E108" s="8"/>
      <c r="F108" s="8"/>
      <c r="G108" s="8"/>
      <c r="H108" s="8"/>
      <c r="I108" s="8"/>
      <c r="J108" s="8"/>
      <c r="K108" s="8"/>
      <c r="L108" s="1"/>
      <c r="M108" s="1"/>
      <c r="N108" s="1"/>
      <c r="O108" s="1"/>
      <c r="P108" s="1"/>
      <c r="Q108" s="1"/>
      <c r="R108" s="1"/>
      <c r="S108" s="1"/>
      <c r="T108" s="1"/>
      <c r="U108" s="1"/>
      <c r="V108" s="1"/>
    </row>
    <row r="109" spans="1:22" ht="15.75" x14ac:dyDescent="0.25">
      <c r="A109" s="1"/>
      <c r="B109" s="22" t="s">
        <v>6</v>
      </c>
      <c r="C109" s="22" t="s">
        <v>5</v>
      </c>
      <c r="D109" s="22" t="s">
        <v>7</v>
      </c>
      <c r="E109" s="22" t="s">
        <v>4</v>
      </c>
      <c r="F109" s="8"/>
      <c r="G109" s="8"/>
      <c r="H109" s="8"/>
      <c r="I109" s="8"/>
      <c r="J109" s="8"/>
      <c r="K109" s="1"/>
      <c r="L109" s="1"/>
      <c r="M109" s="1"/>
      <c r="N109" s="1"/>
      <c r="O109" s="1"/>
      <c r="P109" s="1"/>
      <c r="Q109" s="1"/>
      <c r="R109" s="1"/>
      <c r="S109" s="1"/>
      <c r="T109" s="1"/>
      <c r="U109" s="1"/>
      <c r="V109" s="1"/>
    </row>
    <row r="110" spans="1:22" ht="15.75" x14ac:dyDescent="0.25">
      <c r="A110" s="1"/>
      <c r="B110" s="4"/>
      <c r="C110" s="5"/>
      <c r="D110" s="10"/>
      <c r="E110" s="10"/>
      <c r="F110" s="8"/>
      <c r="G110" s="8"/>
      <c r="H110" s="8"/>
      <c r="I110" s="8"/>
      <c r="J110" s="8"/>
      <c r="K110" s="1"/>
      <c r="L110" s="1"/>
      <c r="M110" s="88"/>
      <c r="N110" s="89"/>
      <c r="O110" s="89"/>
      <c r="P110" s="89"/>
      <c r="Q110" s="89"/>
      <c r="R110" s="89"/>
      <c r="S110" s="89"/>
      <c r="T110" s="89"/>
      <c r="U110" s="89"/>
      <c r="V110" s="1"/>
    </row>
    <row r="111" spans="1:22" ht="15.75" thickBot="1" x14ac:dyDescent="0.3">
      <c r="A111" s="1"/>
      <c r="B111" s="8"/>
      <c r="C111" s="8"/>
      <c r="D111" s="9"/>
      <c r="E111" s="8"/>
      <c r="F111" s="8"/>
      <c r="G111" s="8"/>
      <c r="H111" s="8"/>
      <c r="I111" s="8"/>
      <c r="J111" s="8"/>
      <c r="K111" s="1"/>
      <c r="L111" s="1"/>
      <c r="M111" s="89"/>
      <c r="N111" s="89"/>
      <c r="O111" s="89"/>
      <c r="P111" s="89"/>
      <c r="Q111" s="89"/>
      <c r="R111" s="89"/>
      <c r="S111" s="89"/>
      <c r="T111" s="89"/>
      <c r="U111" s="89"/>
      <c r="V111" s="1"/>
    </row>
    <row r="112" spans="1:22" ht="16.5" thickBot="1" x14ac:dyDescent="0.3">
      <c r="A112" s="1"/>
      <c r="B112" s="73" t="s">
        <v>370</v>
      </c>
      <c r="C112" s="74"/>
      <c r="D112" s="74"/>
      <c r="E112" s="74"/>
      <c r="F112" s="74"/>
      <c r="G112" s="75"/>
      <c r="H112" s="76"/>
      <c r="I112" s="76"/>
      <c r="J112" s="76"/>
      <c r="K112" s="29" t="s">
        <v>377</v>
      </c>
      <c r="L112" s="1"/>
      <c r="M112" s="89"/>
      <c r="N112" s="89"/>
      <c r="O112" s="89"/>
      <c r="P112" s="89"/>
      <c r="Q112" s="89"/>
      <c r="R112" s="89"/>
      <c r="S112" s="89"/>
      <c r="T112" s="89"/>
      <c r="U112" s="89"/>
      <c r="V112" s="1"/>
    </row>
    <row r="113" spans="1:22" ht="15" customHeight="1" thickBot="1" x14ac:dyDescent="0.3">
      <c r="A113" s="1"/>
      <c r="B113" s="79" t="s">
        <v>469</v>
      </c>
      <c r="C113" s="80"/>
      <c r="D113" s="80"/>
      <c r="E113" s="80"/>
      <c r="F113" s="80"/>
      <c r="G113" s="80"/>
      <c r="H113" s="80"/>
      <c r="I113" s="80"/>
      <c r="J113" s="80"/>
      <c r="K113" s="28">
        <f>LEN(TRIM(B113))-LEN(SUBSTITUTE(B113," ",""))+1</f>
        <v>105</v>
      </c>
      <c r="L113" s="1"/>
      <c r="M113" s="1"/>
      <c r="N113" s="1"/>
      <c r="O113" s="1"/>
      <c r="P113" s="1"/>
      <c r="Q113" s="1"/>
      <c r="R113" s="1"/>
      <c r="S113" s="1"/>
      <c r="T113" s="1"/>
      <c r="U113" s="1"/>
      <c r="V113" s="1"/>
    </row>
    <row r="114" spans="1:22" ht="15" customHeight="1" thickBot="1" x14ac:dyDescent="0.3">
      <c r="A114" s="1"/>
      <c r="B114" s="81"/>
      <c r="C114" s="82"/>
      <c r="D114" s="82"/>
      <c r="E114" s="82"/>
      <c r="F114" s="82"/>
      <c r="G114" s="82"/>
      <c r="H114" s="82"/>
      <c r="I114" s="82"/>
      <c r="J114" s="82"/>
      <c r="K114" s="28" t="s">
        <v>378</v>
      </c>
      <c r="L114" s="1"/>
      <c r="M114" s="1"/>
      <c r="N114" s="1"/>
      <c r="O114" s="1"/>
      <c r="P114" s="1"/>
      <c r="Q114" s="1"/>
      <c r="R114" s="1"/>
      <c r="S114" s="1"/>
      <c r="T114" s="1"/>
      <c r="U114" s="1"/>
      <c r="V114" s="1"/>
    </row>
    <row r="115" spans="1:22" ht="15" customHeight="1" x14ac:dyDescent="0.25">
      <c r="A115" s="1"/>
      <c r="B115" s="81"/>
      <c r="C115" s="82"/>
      <c r="D115" s="82"/>
      <c r="E115" s="82"/>
      <c r="F115" s="82"/>
      <c r="G115" s="82"/>
      <c r="H115" s="82"/>
      <c r="I115" s="82"/>
      <c r="J115" s="82"/>
      <c r="K115" s="26"/>
      <c r="L115" s="1"/>
      <c r="M115" s="1"/>
      <c r="N115" s="1"/>
      <c r="O115" s="1"/>
      <c r="P115" s="1"/>
      <c r="Q115" s="1"/>
      <c r="R115" s="1"/>
      <c r="S115" s="1"/>
      <c r="T115" s="1"/>
      <c r="U115" s="1"/>
      <c r="V115" s="1"/>
    </row>
    <row r="116" spans="1:22" ht="15" customHeight="1" x14ac:dyDescent="0.25">
      <c r="A116" s="1"/>
      <c r="B116" s="81"/>
      <c r="C116" s="82"/>
      <c r="D116" s="82"/>
      <c r="E116" s="82"/>
      <c r="F116" s="82"/>
      <c r="G116" s="82"/>
      <c r="H116" s="82"/>
      <c r="I116" s="82"/>
      <c r="J116" s="82"/>
      <c r="K116" s="26"/>
      <c r="L116" s="1"/>
      <c r="M116" s="1"/>
      <c r="N116" s="1"/>
      <c r="O116" s="1"/>
      <c r="P116" s="1"/>
      <c r="Q116" s="1"/>
      <c r="R116" s="1"/>
      <c r="S116" s="1"/>
      <c r="T116" s="1"/>
      <c r="U116" s="1"/>
      <c r="V116" s="1"/>
    </row>
    <row r="117" spans="1:22" ht="15" customHeight="1" x14ac:dyDescent="0.25">
      <c r="A117" s="1"/>
      <c r="B117" s="81"/>
      <c r="C117" s="82"/>
      <c r="D117" s="82"/>
      <c r="E117" s="82"/>
      <c r="F117" s="82"/>
      <c r="G117" s="82"/>
      <c r="H117" s="82"/>
      <c r="I117" s="82"/>
      <c r="J117" s="82"/>
      <c r="K117" s="26"/>
      <c r="L117" s="1"/>
      <c r="M117" s="1"/>
      <c r="N117" s="1"/>
      <c r="O117" s="1"/>
      <c r="P117" s="1"/>
      <c r="Q117" s="1"/>
      <c r="R117" s="1"/>
      <c r="S117" s="1"/>
      <c r="T117" s="1"/>
      <c r="U117" s="1"/>
      <c r="V117" s="1"/>
    </row>
    <row r="118" spans="1:22" ht="15" customHeight="1" thickBot="1" x14ac:dyDescent="0.3">
      <c r="A118" s="1"/>
      <c r="B118" s="83"/>
      <c r="C118" s="84"/>
      <c r="D118" s="84"/>
      <c r="E118" s="84"/>
      <c r="F118" s="84"/>
      <c r="G118" s="84"/>
      <c r="H118" s="84"/>
      <c r="I118" s="84"/>
      <c r="J118" s="84"/>
      <c r="K118" s="27"/>
      <c r="L118" s="1"/>
      <c r="M118" s="1"/>
      <c r="N118" s="1"/>
      <c r="O118" s="1"/>
      <c r="P118" s="1"/>
      <c r="Q118" s="1"/>
      <c r="R118" s="1"/>
      <c r="S118" s="1"/>
      <c r="T118" s="1"/>
      <c r="U118" s="1"/>
      <c r="V118" s="1"/>
    </row>
    <row r="119" spans="1:22" x14ac:dyDescent="0.25">
      <c r="A119" s="1"/>
      <c r="B119" s="11"/>
      <c r="C119" s="11"/>
      <c r="D119" s="12"/>
      <c r="E119" s="11"/>
      <c r="F119" s="11"/>
      <c r="G119" s="11"/>
      <c r="H119" s="11"/>
      <c r="I119" s="11"/>
      <c r="J119" s="11"/>
      <c r="K119" s="11"/>
      <c r="L119" s="1"/>
      <c r="M119" s="1"/>
      <c r="N119" s="1"/>
      <c r="O119" s="1"/>
      <c r="P119" s="1"/>
      <c r="Q119" s="1"/>
      <c r="R119" s="1"/>
      <c r="S119" s="1"/>
      <c r="T119" s="1"/>
      <c r="U119" s="1"/>
      <c r="V119" s="1"/>
    </row>
    <row r="120" spans="1:22" ht="23.25" x14ac:dyDescent="0.25">
      <c r="A120" s="1"/>
      <c r="B120" s="93" t="s">
        <v>122</v>
      </c>
      <c r="C120" s="93"/>
      <c r="D120" s="93"/>
      <c r="E120" s="93"/>
      <c r="F120" s="93"/>
      <c r="G120" s="93"/>
      <c r="H120" s="93"/>
      <c r="I120" s="93"/>
      <c r="J120" s="93"/>
      <c r="K120" s="93"/>
      <c r="L120" s="1"/>
      <c r="M120" s="1"/>
      <c r="N120" s="1"/>
      <c r="O120" s="1"/>
      <c r="P120" s="1"/>
      <c r="Q120" s="1"/>
      <c r="R120" s="1"/>
      <c r="S120" s="1"/>
      <c r="T120" s="1"/>
      <c r="U120" s="1"/>
      <c r="V120" s="1"/>
    </row>
    <row r="121" spans="1:22" x14ac:dyDescent="0.25">
      <c r="A121" s="1"/>
      <c r="B121" s="1"/>
      <c r="C121" s="1"/>
      <c r="D121" s="2"/>
      <c r="E121" s="1"/>
      <c r="F121" s="1"/>
      <c r="G121" s="1"/>
      <c r="H121" s="1"/>
      <c r="I121" s="1"/>
      <c r="J121" s="1"/>
      <c r="K121" s="1"/>
      <c r="L121" s="1"/>
      <c r="M121" s="1"/>
      <c r="N121" s="1"/>
      <c r="O121" s="1"/>
      <c r="P121" s="1"/>
      <c r="Q121" s="1"/>
      <c r="R121" s="1"/>
      <c r="S121" s="1"/>
      <c r="T121" s="1"/>
      <c r="U121" s="1"/>
      <c r="V121" s="1"/>
    </row>
    <row r="122" spans="1:22" ht="15.75" x14ac:dyDescent="0.25">
      <c r="A122" s="1"/>
      <c r="B122" s="22" t="s">
        <v>1</v>
      </c>
      <c r="C122" s="22" t="s">
        <v>151</v>
      </c>
      <c r="D122" s="3" t="s">
        <v>2</v>
      </c>
      <c r="E122" s="22" t="s">
        <v>371</v>
      </c>
      <c r="F122" s="22" t="s">
        <v>3</v>
      </c>
      <c r="G122" s="22" t="s">
        <v>372</v>
      </c>
      <c r="H122" s="22" t="s">
        <v>373</v>
      </c>
      <c r="I122" s="22" t="s">
        <v>374</v>
      </c>
      <c r="J122" s="22" t="s">
        <v>375</v>
      </c>
      <c r="K122" s="22" t="s">
        <v>376</v>
      </c>
      <c r="L122" s="1"/>
      <c r="M122" s="1"/>
      <c r="N122" s="1"/>
      <c r="O122" s="1"/>
      <c r="P122" s="1"/>
      <c r="Q122" s="1"/>
      <c r="R122" s="1"/>
      <c r="S122" s="1"/>
      <c r="T122" s="1"/>
      <c r="U122" s="1"/>
      <c r="V122" s="1"/>
    </row>
    <row r="123" spans="1:22" x14ac:dyDescent="0.25">
      <c r="A123" s="1"/>
      <c r="B123" s="5"/>
      <c r="C123" s="5"/>
      <c r="D123" s="6">
        <f>DAYS360(B123,C123,)/30</f>
        <v>0</v>
      </c>
      <c r="E123" s="4"/>
      <c r="F123" s="7" t="s">
        <v>150</v>
      </c>
      <c r="G123" s="4"/>
      <c r="H123" s="4"/>
      <c r="I123" s="4"/>
      <c r="J123" s="4"/>
      <c r="K123" s="5"/>
      <c r="L123" s="1"/>
      <c r="M123" s="1"/>
      <c r="N123" s="1"/>
      <c r="O123" s="1"/>
      <c r="P123" s="1"/>
      <c r="Q123" s="1"/>
      <c r="R123" s="1"/>
      <c r="S123" s="1"/>
      <c r="T123" s="1"/>
      <c r="U123" s="1"/>
      <c r="V123" s="1"/>
    </row>
    <row r="124" spans="1:22" x14ac:dyDescent="0.25">
      <c r="A124" s="1"/>
      <c r="B124" s="31" t="s">
        <v>448</v>
      </c>
      <c r="C124" s="8"/>
      <c r="D124" s="9"/>
      <c r="E124" s="8"/>
      <c r="F124" s="8"/>
      <c r="G124" s="8"/>
      <c r="H124" s="8"/>
      <c r="I124" s="8"/>
      <c r="J124" s="8"/>
      <c r="K124" s="8"/>
      <c r="L124" s="1"/>
      <c r="M124" s="1"/>
      <c r="N124" s="1"/>
      <c r="O124" s="1"/>
      <c r="P124" s="1"/>
      <c r="Q124" s="1"/>
      <c r="R124" s="1"/>
      <c r="S124" s="1"/>
      <c r="T124" s="1"/>
      <c r="U124" s="1"/>
      <c r="V124" s="1"/>
    </row>
    <row r="125" spans="1:22" ht="15.75" x14ac:dyDescent="0.25">
      <c r="A125" s="1"/>
      <c r="B125" s="22" t="s">
        <v>6</v>
      </c>
      <c r="C125" s="22" t="s">
        <v>5</v>
      </c>
      <c r="D125" s="22" t="s">
        <v>7</v>
      </c>
      <c r="E125" s="22" t="s">
        <v>4</v>
      </c>
      <c r="F125" s="8"/>
      <c r="G125" s="8"/>
      <c r="H125" s="8"/>
      <c r="I125" s="8"/>
      <c r="J125" s="8"/>
      <c r="K125" s="1"/>
      <c r="L125" s="1"/>
      <c r="M125" s="1"/>
      <c r="N125" s="1"/>
      <c r="O125" s="1"/>
      <c r="P125" s="1"/>
      <c r="Q125" s="1"/>
      <c r="R125" s="1"/>
      <c r="S125" s="1"/>
      <c r="T125" s="1"/>
      <c r="U125" s="1"/>
      <c r="V125" s="1"/>
    </row>
    <row r="126" spans="1:22" ht="15.75" x14ac:dyDescent="0.25">
      <c r="A126" s="1"/>
      <c r="B126" s="4"/>
      <c r="C126" s="5"/>
      <c r="D126" s="10"/>
      <c r="E126" s="10"/>
      <c r="F126" s="8"/>
      <c r="G126" s="8"/>
      <c r="H126" s="8"/>
      <c r="I126" s="8"/>
      <c r="J126" s="8"/>
      <c r="K126" s="1"/>
      <c r="L126" s="1"/>
      <c r="M126" s="1"/>
      <c r="N126" s="1"/>
      <c r="O126" s="1"/>
      <c r="P126" s="1"/>
      <c r="Q126" s="1"/>
      <c r="R126" s="1"/>
      <c r="S126" s="1"/>
      <c r="T126" s="1"/>
      <c r="U126" s="1"/>
      <c r="V126" s="1"/>
    </row>
    <row r="127" spans="1:22" ht="15.75" thickBot="1" x14ac:dyDescent="0.3">
      <c r="A127" s="1"/>
      <c r="B127" s="8"/>
      <c r="C127" s="8"/>
      <c r="D127" s="9"/>
      <c r="E127" s="8"/>
      <c r="F127" s="8"/>
      <c r="G127" s="8"/>
      <c r="H127" s="8"/>
      <c r="I127" s="8"/>
      <c r="J127" s="8"/>
      <c r="K127" s="1"/>
      <c r="L127" s="1"/>
      <c r="M127" s="1"/>
      <c r="N127" s="1"/>
      <c r="O127" s="1"/>
      <c r="P127" s="1"/>
      <c r="Q127" s="1"/>
      <c r="R127" s="1"/>
      <c r="S127" s="1"/>
      <c r="T127" s="1"/>
      <c r="U127" s="1"/>
      <c r="V127" s="1"/>
    </row>
    <row r="128" spans="1:22" ht="16.5" thickBot="1" x14ac:dyDescent="0.3">
      <c r="A128" s="1"/>
      <c r="B128" s="73" t="s">
        <v>370</v>
      </c>
      <c r="C128" s="74"/>
      <c r="D128" s="74"/>
      <c r="E128" s="74"/>
      <c r="F128" s="74"/>
      <c r="G128" s="75"/>
      <c r="H128" s="76"/>
      <c r="I128" s="76"/>
      <c r="J128" s="76"/>
      <c r="K128" s="29" t="s">
        <v>377</v>
      </c>
      <c r="L128" s="1"/>
      <c r="M128" s="1"/>
      <c r="N128" s="1"/>
      <c r="O128" s="1"/>
      <c r="P128" s="1"/>
      <c r="Q128" s="1"/>
      <c r="R128" s="1"/>
      <c r="S128" s="1"/>
      <c r="T128" s="1"/>
      <c r="U128" s="1"/>
      <c r="V128" s="1"/>
    </row>
    <row r="129" spans="1:22" ht="15" customHeight="1" thickBot="1" x14ac:dyDescent="0.3">
      <c r="A129" s="1"/>
      <c r="B129" s="79" t="s">
        <v>469</v>
      </c>
      <c r="C129" s="80"/>
      <c r="D129" s="80"/>
      <c r="E129" s="80"/>
      <c r="F129" s="80"/>
      <c r="G129" s="80"/>
      <c r="H129" s="80"/>
      <c r="I129" s="80"/>
      <c r="J129" s="80"/>
      <c r="K129" s="28">
        <f>LEN(TRIM(B129))-LEN(SUBSTITUTE(B129," ",""))+1</f>
        <v>105</v>
      </c>
      <c r="L129" s="1"/>
      <c r="M129" s="30"/>
      <c r="N129" s="1"/>
      <c r="O129" s="1"/>
      <c r="P129" s="1"/>
      <c r="Q129" s="1"/>
      <c r="R129" s="1"/>
      <c r="S129" s="1"/>
      <c r="T129" s="1"/>
      <c r="U129" s="1"/>
      <c r="V129" s="1"/>
    </row>
    <row r="130" spans="1:22" ht="15" customHeight="1" thickBot="1" x14ac:dyDescent="0.3">
      <c r="A130" s="1"/>
      <c r="B130" s="81"/>
      <c r="C130" s="82"/>
      <c r="D130" s="82"/>
      <c r="E130" s="82"/>
      <c r="F130" s="82"/>
      <c r="G130" s="82"/>
      <c r="H130" s="82"/>
      <c r="I130" s="82"/>
      <c r="J130" s="82"/>
      <c r="K130" s="28" t="s">
        <v>378</v>
      </c>
      <c r="L130" s="1"/>
      <c r="M130" s="1"/>
      <c r="N130" s="1"/>
      <c r="O130" s="1"/>
      <c r="P130" s="1"/>
      <c r="Q130" s="1"/>
      <c r="R130" s="1"/>
      <c r="S130" s="1"/>
      <c r="T130" s="1"/>
      <c r="U130" s="1"/>
      <c r="V130" s="1"/>
    </row>
    <row r="131" spans="1:22" ht="15" customHeight="1" x14ac:dyDescent="0.25">
      <c r="A131" s="1"/>
      <c r="B131" s="81"/>
      <c r="C131" s="82"/>
      <c r="D131" s="82"/>
      <c r="E131" s="82"/>
      <c r="F131" s="82"/>
      <c r="G131" s="82"/>
      <c r="H131" s="82"/>
      <c r="I131" s="82"/>
      <c r="J131" s="82"/>
      <c r="K131" s="26"/>
      <c r="L131" s="1"/>
      <c r="M131" s="1"/>
      <c r="N131" s="1"/>
      <c r="O131" s="1"/>
      <c r="P131" s="1"/>
      <c r="Q131" s="1"/>
      <c r="R131" s="1"/>
      <c r="S131" s="1"/>
      <c r="T131" s="1"/>
      <c r="U131" s="1"/>
      <c r="V131" s="1"/>
    </row>
    <row r="132" spans="1:22" ht="15" customHeight="1" x14ac:dyDescent="0.25">
      <c r="A132" s="1"/>
      <c r="B132" s="81"/>
      <c r="C132" s="82"/>
      <c r="D132" s="82"/>
      <c r="E132" s="82"/>
      <c r="F132" s="82"/>
      <c r="G132" s="82"/>
      <c r="H132" s="82"/>
      <c r="I132" s="82"/>
      <c r="J132" s="82"/>
      <c r="K132" s="26"/>
      <c r="L132" s="1"/>
      <c r="M132" s="1"/>
      <c r="N132" s="1"/>
      <c r="O132" s="1"/>
      <c r="P132" s="1"/>
      <c r="Q132" s="1"/>
      <c r="R132" s="1"/>
      <c r="S132" s="1"/>
      <c r="T132" s="1"/>
      <c r="U132" s="1"/>
      <c r="V132" s="1"/>
    </row>
    <row r="133" spans="1:22" ht="15" customHeight="1" x14ac:dyDescent="0.25">
      <c r="A133" s="1"/>
      <c r="B133" s="81"/>
      <c r="C133" s="82"/>
      <c r="D133" s="82"/>
      <c r="E133" s="82"/>
      <c r="F133" s="82"/>
      <c r="G133" s="82"/>
      <c r="H133" s="82"/>
      <c r="I133" s="82"/>
      <c r="J133" s="82"/>
      <c r="K133" s="26"/>
      <c r="L133" s="1"/>
      <c r="M133" s="88"/>
      <c r="N133" s="89"/>
      <c r="O133" s="89"/>
      <c r="P133" s="89"/>
      <c r="Q133" s="89"/>
      <c r="R133" s="89"/>
      <c r="S133" s="89"/>
      <c r="T133" s="89"/>
      <c r="U133" s="89"/>
      <c r="V133" s="1"/>
    </row>
    <row r="134" spans="1:22" ht="15" customHeight="1" thickBot="1" x14ac:dyDescent="0.3">
      <c r="A134" s="1"/>
      <c r="B134" s="83"/>
      <c r="C134" s="84"/>
      <c r="D134" s="84"/>
      <c r="E134" s="84"/>
      <c r="F134" s="84"/>
      <c r="G134" s="84"/>
      <c r="H134" s="84"/>
      <c r="I134" s="84"/>
      <c r="J134" s="84"/>
      <c r="K134" s="27"/>
      <c r="L134" s="1"/>
      <c r="M134" s="89"/>
      <c r="N134" s="89"/>
      <c r="O134" s="89"/>
      <c r="P134" s="89"/>
      <c r="Q134" s="89"/>
      <c r="R134" s="89"/>
      <c r="S134" s="89"/>
      <c r="T134" s="89"/>
      <c r="U134" s="89"/>
      <c r="V134" s="1"/>
    </row>
    <row r="135" spans="1:22" x14ac:dyDescent="0.25">
      <c r="A135" s="1"/>
      <c r="B135" s="11"/>
      <c r="C135" s="11"/>
      <c r="D135" s="12"/>
      <c r="E135" s="11"/>
      <c r="F135" s="11"/>
      <c r="G135" s="11"/>
      <c r="H135" s="11"/>
      <c r="I135" s="11"/>
      <c r="J135" s="11"/>
      <c r="K135" s="11"/>
      <c r="L135" s="1"/>
      <c r="M135" s="89"/>
      <c r="N135" s="89"/>
      <c r="O135" s="89"/>
      <c r="P135" s="89"/>
      <c r="Q135" s="89"/>
      <c r="R135" s="89"/>
      <c r="S135" s="89"/>
      <c r="T135" s="89"/>
      <c r="U135" s="89"/>
      <c r="V135" s="1"/>
    </row>
    <row r="136" spans="1:22" ht="23.25" x14ac:dyDescent="0.25">
      <c r="A136" s="1"/>
      <c r="B136" s="93" t="s">
        <v>121</v>
      </c>
      <c r="C136" s="93"/>
      <c r="D136" s="93"/>
      <c r="E136" s="93"/>
      <c r="F136" s="93"/>
      <c r="G136" s="93"/>
      <c r="H136" s="93"/>
      <c r="I136" s="93"/>
      <c r="J136" s="93"/>
      <c r="K136" s="93"/>
      <c r="L136" s="1"/>
      <c r="M136" s="1"/>
      <c r="N136" s="1"/>
      <c r="O136" s="1"/>
      <c r="P136" s="1"/>
      <c r="Q136" s="1"/>
      <c r="R136" s="1"/>
      <c r="S136" s="1"/>
      <c r="T136" s="1"/>
      <c r="U136" s="1"/>
      <c r="V136" s="1"/>
    </row>
    <row r="137" spans="1:22" x14ac:dyDescent="0.25">
      <c r="A137" s="1"/>
      <c r="B137" s="1"/>
      <c r="C137" s="1"/>
      <c r="D137" s="2"/>
      <c r="E137" s="1"/>
      <c r="F137" s="1"/>
      <c r="G137" s="1"/>
      <c r="H137" s="1"/>
      <c r="I137" s="1"/>
      <c r="J137" s="1"/>
      <c r="K137" s="1"/>
      <c r="L137" s="1"/>
      <c r="M137" s="1"/>
      <c r="N137" s="1"/>
      <c r="O137" s="1"/>
      <c r="P137" s="1"/>
      <c r="Q137" s="1"/>
      <c r="R137" s="1"/>
      <c r="S137" s="1"/>
      <c r="T137" s="1"/>
      <c r="U137" s="1"/>
      <c r="V137" s="1"/>
    </row>
    <row r="138" spans="1:22" ht="15.75" x14ac:dyDescent="0.25">
      <c r="A138" s="1"/>
      <c r="B138" s="22" t="s">
        <v>1</v>
      </c>
      <c r="C138" s="22" t="s">
        <v>151</v>
      </c>
      <c r="D138" s="3" t="s">
        <v>2</v>
      </c>
      <c r="E138" s="22" t="s">
        <v>371</v>
      </c>
      <c r="F138" s="22" t="s">
        <v>3</v>
      </c>
      <c r="G138" s="22" t="s">
        <v>372</v>
      </c>
      <c r="H138" s="22" t="s">
        <v>373</v>
      </c>
      <c r="I138" s="22" t="s">
        <v>374</v>
      </c>
      <c r="J138" s="22" t="s">
        <v>375</v>
      </c>
      <c r="K138" s="22" t="s">
        <v>376</v>
      </c>
      <c r="L138" s="1"/>
      <c r="M138" s="1"/>
      <c r="N138" s="1"/>
      <c r="O138" s="1"/>
      <c r="P138" s="1"/>
      <c r="Q138" s="1"/>
      <c r="R138" s="1"/>
      <c r="S138" s="1"/>
      <c r="T138" s="1"/>
      <c r="U138" s="1"/>
      <c r="V138" s="1"/>
    </row>
    <row r="139" spans="1:22" x14ac:dyDescent="0.25">
      <c r="A139" s="1"/>
      <c r="B139" s="5"/>
      <c r="C139" s="5"/>
      <c r="D139" s="6">
        <f>DAYS360(B139,C139,)/30</f>
        <v>0</v>
      </c>
      <c r="E139" s="4"/>
      <c r="F139" s="7" t="s">
        <v>150</v>
      </c>
      <c r="G139" s="4"/>
      <c r="H139" s="4"/>
      <c r="I139" s="4"/>
      <c r="J139" s="4"/>
      <c r="K139" s="5"/>
      <c r="L139" s="1"/>
      <c r="M139" s="1"/>
      <c r="N139" s="1"/>
      <c r="O139" s="1"/>
      <c r="P139" s="1"/>
      <c r="Q139" s="1"/>
      <c r="R139" s="1"/>
      <c r="S139" s="1"/>
      <c r="T139" s="1"/>
      <c r="U139" s="1"/>
      <c r="V139" s="1"/>
    </row>
    <row r="140" spans="1:22" x14ac:dyDescent="0.25">
      <c r="A140" s="1"/>
      <c r="B140" s="31" t="s">
        <v>448</v>
      </c>
      <c r="C140" s="8"/>
      <c r="D140" s="9"/>
      <c r="E140" s="8"/>
      <c r="F140" s="8"/>
      <c r="G140" s="8"/>
      <c r="H140" s="8"/>
      <c r="I140" s="8"/>
      <c r="J140" s="8"/>
      <c r="K140" s="8"/>
      <c r="L140" s="1"/>
      <c r="M140" s="1"/>
      <c r="N140" s="1"/>
      <c r="O140" s="1"/>
      <c r="P140" s="1"/>
      <c r="Q140" s="1"/>
      <c r="R140" s="1"/>
      <c r="S140" s="1"/>
      <c r="T140" s="1"/>
      <c r="U140" s="1"/>
      <c r="V140" s="1"/>
    </row>
    <row r="141" spans="1:22" ht="15.75" x14ac:dyDescent="0.25">
      <c r="A141" s="1"/>
      <c r="B141" s="22" t="s">
        <v>6</v>
      </c>
      <c r="C141" s="22" t="s">
        <v>5</v>
      </c>
      <c r="D141" s="22" t="s">
        <v>7</v>
      </c>
      <c r="E141" s="22" t="s">
        <v>4</v>
      </c>
      <c r="F141" s="8"/>
      <c r="G141" s="8"/>
      <c r="H141" s="8"/>
      <c r="I141" s="8"/>
      <c r="J141" s="8"/>
      <c r="K141" s="1"/>
      <c r="L141" s="1"/>
      <c r="M141" s="1"/>
      <c r="N141" s="1"/>
      <c r="O141" s="1"/>
      <c r="P141" s="1"/>
      <c r="Q141" s="1"/>
      <c r="R141" s="1"/>
      <c r="S141" s="1"/>
      <c r="T141" s="1"/>
      <c r="U141" s="1"/>
      <c r="V141" s="1"/>
    </row>
    <row r="142" spans="1:22" ht="15.75" x14ac:dyDescent="0.25">
      <c r="A142" s="1"/>
      <c r="B142" s="4"/>
      <c r="C142" s="5"/>
      <c r="D142" s="10"/>
      <c r="E142" s="10"/>
      <c r="F142" s="8"/>
      <c r="G142" s="8"/>
      <c r="H142" s="8"/>
      <c r="I142" s="8"/>
      <c r="J142" s="8"/>
      <c r="K142" s="1"/>
      <c r="L142" s="1"/>
      <c r="M142" s="1"/>
      <c r="N142" s="1"/>
      <c r="O142" s="1"/>
      <c r="P142" s="1"/>
      <c r="Q142" s="1"/>
      <c r="R142" s="1"/>
      <c r="S142" s="1"/>
      <c r="T142" s="1"/>
      <c r="U142" s="1"/>
      <c r="V142" s="1"/>
    </row>
    <row r="143" spans="1:22" ht="15.75" thickBot="1" x14ac:dyDescent="0.3">
      <c r="A143" s="1"/>
      <c r="B143" s="8"/>
      <c r="C143" s="8"/>
      <c r="D143" s="9"/>
      <c r="E143" s="8"/>
      <c r="F143" s="8"/>
      <c r="G143" s="8"/>
      <c r="H143" s="8"/>
      <c r="I143" s="8"/>
      <c r="J143" s="8"/>
      <c r="K143" s="1"/>
      <c r="L143" s="1"/>
      <c r="M143" s="1"/>
      <c r="N143" s="1"/>
      <c r="O143" s="1"/>
      <c r="P143" s="1"/>
      <c r="Q143" s="1"/>
      <c r="R143" s="1"/>
      <c r="S143" s="1"/>
      <c r="T143" s="1"/>
      <c r="U143" s="1"/>
      <c r="V143" s="1"/>
    </row>
    <row r="144" spans="1:22" ht="16.5" thickBot="1" x14ac:dyDescent="0.3">
      <c r="A144" s="1"/>
      <c r="B144" s="73" t="s">
        <v>370</v>
      </c>
      <c r="C144" s="74"/>
      <c r="D144" s="74"/>
      <c r="E144" s="74"/>
      <c r="F144" s="74"/>
      <c r="G144" s="75"/>
      <c r="H144" s="76"/>
      <c r="I144" s="76"/>
      <c r="J144" s="76"/>
      <c r="K144" s="29" t="s">
        <v>377</v>
      </c>
      <c r="L144" s="1"/>
      <c r="M144" s="1"/>
      <c r="N144" s="1"/>
      <c r="O144" s="1"/>
      <c r="P144" s="1"/>
      <c r="Q144" s="1"/>
      <c r="R144" s="1"/>
      <c r="S144" s="1"/>
      <c r="T144" s="1"/>
      <c r="U144" s="1"/>
      <c r="V144" s="1"/>
    </row>
    <row r="145" spans="1:22" ht="15" customHeight="1" thickBot="1" x14ac:dyDescent="0.3">
      <c r="A145" s="1"/>
      <c r="B145" s="79" t="s">
        <v>469</v>
      </c>
      <c r="C145" s="80"/>
      <c r="D145" s="80"/>
      <c r="E145" s="80"/>
      <c r="F145" s="80"/>
      <c r="G145" s="80"/>
      <c r="H145" s="80"/>
      <c r="I145" s="80"/>
      <c r="J145" s="80"/>
      <c r="K145" s="28">
        <f>LEN(TRIM(B145))-LEN(SUBSTITUTE(B145," ",""))+1</f>
        <v>105</v>
      </c>
      <c r="L145" s="1"/>
      <c r="M145" s="1"/>
      <c r="N145" s="1"/>
      <c r="O145" s="1"/>
      <c r="P145" s="1"/>
      <c r="Q145" s="1"/>
      <c r="R145" s="1"/>
      <c r="S145" s="1"/>
      <c r="T145" s="1"/>
      <c r="U145" s="1"/>
      <c r="V145" s="1"/>
    </row>
    <row r="146" spans="1:22" ht="15" customHeight="1" thickBot="1" x14ac:dyDescent="0.3">
      <c r="A146" s="1"/>
      <c r="B146" s="81"/>
      <c r="C146" s="82"/>
      <c r="D146" s="82"/>
      <c r="E146" s="82"/>
      <c r="F146" s="82"/>
      <c r="G146" s="82"/>
      <c r="H146" s="82"/>
      <c r="I146" s="82"/>
      <c r="J146" s="82"/>
      <c r="K146" s="28" t="s">
        <v>378</v>
      </c>
      <c r="L146" s="1"/>
      <c r="M146" s="1"/>
      <c r="N146" s="1"/>
      <c r="O146" s="1"/>
      <c r="P146" s="1"/>
      <c r="Q146" s="1"/>
      <c r="R146" s="1"/>
      <c r="S146" s="1"/>
      <c r="T146" s="1"/>
      <c r="U146" s="1"/>
      <c r="V146" s="1"/>
    </row>
    <row r="147" spans="1:22" ht="15" customHeight="1" x14ac:dyDescent="0.25">
      <c r="A147" s="1"/>
      <c r="B147" s="81"/>
      <c r="C147" s="82"/>
      <c r="D147" s="82"/>
      <c r="E147" s="82"/>
      <c r="F147" s="82"/>
      <c r="G147" s="82"/>
      <c r="H147" s="82"/>
      <c r="I147" s="82"/>
      <c r="J147" s="82"/>
      <c r="K147" s="26"/>
      <c r="L147" s="1"/>
      <c r="M147" s="1"/>
      <c r="N147" s="1"/>
      <c r="O147" s="1"/>
      <c r="P147" s="1"/>
      <c r="Q147" s="1"/>
      <c r="R147" s="1"/>
      <c r="S147" s="1"/>
      <c r="T147" s="1"/>
      <c r="U147" s="1"/>
      <c r="V147" s="1"/>
    </row>
    <row r="148" spans="1:22" ht="15" customHeight="1" x14ac:dyDescent="0.25">
      <c r="A148" s="1"/>
      <c r="B148" s="81"/>
      <c r="C148" s="82"/>
      <c r="D148" s="82"/>
      <c r="E148" s="82"/>
      <c r="F148" s="82"/>
      <c r="G148" s="82"/>
      <c r="H148" s="82"/>
      <c r="I148" s="82"/>
      <c r="J148" s="82"/>
      <c r="K148" s="26"/>
      <c r="L148" s="1"/>
      <c r="M148" s="1"/>
      <c r="N148" s="1"/>
      <c r="O148" s="1"/>
      <c r="P148" s="1"/>
      <c r="Q148" s="1"/>
      <c r="R148" s="1"/>
      <c r="S148" s="1"/>
      <c r="T148" s="1"/>
      <c r="U148" s="1"/>
      <c r="V148" s="1"/>
    </row>
    <row r="149" spans="1:22" ht="15" customHeight="1" x14ac:dyDescent="0.25">
      <c r="A149" s="1"/>
      <c r="B149" s="81"/>
      <c r="C149" s="82"/>
      <c r="D149" s="82"/>
      <c r="E149" s="82"/>
      <c r="F149" s="82"/>
      <c r="G149" s="82"/>
      <c r="H149" s="82"/>
      <c r="I149" s="82"/>
      <c r="J149" s="82"/>
      <c r="K149" s="26"/>
      <c r="L149" s="1"/>
      <c r="M149" s="1"/>
      <c r="N149" s="1"/>
      <c r="O149" s="1"/>
      <c r="P149" s="1"/>
      <c r="Q149" s="1"/>
      <c r="R149" s="1"/>
      <c r="S149" s="1"/>
      <c r="T149" s="1"/>
      <c r="U149" s="1"/>
      <c r="V149" s="1"/>
    </row>
    <row r="150" spans="1:22" ht="15" customHeight="1" thickBot="1" x14ac:dyDescent="0.3">
      <c r="A150" s="1"/>
      <c r="B150" s="83"/>
      <c r="C150" s="84"/>
      <c r="D150" s="84"/>
      <c r="E150" s="84"/>
      <c r="F150" s="84"/>
      <c r="G150" s="84"/>
      <c r="H150" s="84"/>
      <c r="I150" s="84"/>
      <c r="J150" s="84"/>
      <c r="K150" s="27"/>
      <c r="L150" s="1"/>
      <c r="M150" s="1"/>
      <c r="N150" s="1"/>
      <c r="O150" s="1"/>
      <c r="P150" s="1"/>
      <c r="Q150" s="1"/>
      <c r="R150" s="1"/>
      <c r="S150" s="1"/>
      <c r="T150" s="1"/>
      <c r="U150" s="1"/>
      <c r="V150" s="1"/>
    </row>
    <row r="151" spans="1:22" x14ac:dyDescent="0.25">
      <c r="A151" s="1"/>
      <c r="B151" s="11"/>
      <c r="C151" s="11"/>
      <c r="D151" s="12"/>
      <c r="E151" s="11"/>
      <c r="F151" s="11"/>
      <c r="G151" s="11"/>
      <c r="H151" s="11"/>
      <c r="I151" s="11"/>
      <c r="J151" s="11"/>
      <c r="K151" s="11"/>
      <c r="L151" s="1"/>
      <c r="M151" s="1"/>
      <c r="N151" s="1"/>
      <c r="O151" s="1"/>
      <c r="P151" s="1"/>
      <c r="Q151" s="1"/>
      <c r="R151" s="1"/>
      <c r="S151" s="1"/>
      <c r="T151" s="1"/>
      <c r="U151" s="1"/>
      <c r="V151" s="1"/>
    </row>
    <row r="152" spans="1:22" ht="23.25" x14ac:dyDescent="0.25">
      <c r="A152" s="1"/>
      <c r="B152" s="93" t="s">
        <v>120</v>
      </c>
      <c r="C152" s="93"/>
      <c r="D152" s="93"/>
      <c r="E152" s="93"/>
      <c r="F152" s="93"/>
      <c r="G152" s="93"/>
      <c r="H152" s="93"/>
      <c r="I152" s="93"/>
      <c r="J152" s="93"/>
      <c r="K152" s="93"/>
      <c r="L152" s="1"/>
      <c r="M152" s="1"/>
      <c r="N152" s="1"/>
      <c r="O152" s="1"/>
      <c r="P152" s="1"/>
      <c r="Q152" s="1"/>
      <c r="R152" s="1"/>
      <c r="S152" s="1"/>
      <c r="T152" s="1"/>
      <c r="U152" s="1"/>
      <c r="V152" s="1"/>
    </row>
    <row r="153" spans="1:22" x14ac:dyDescent="0.25">
      <c r="A153" s="1"/>
      <c r="B153" s="1"/>
      <c r="C153" s="1"/>
      <c r="D153" s="2"/>
      <c r="E153" s="1"/>
      <c r="F153" s="1"/>
      <c r="G153" s="1"/>
      <c r="H153" s="1"/>
      <c r="I153" s="1"/>
      <c r="J153" s="1"/>
      <c r="K153" s="1"/>
      <c r="L153" s="1"/>
      <c r="M153" s="1"/>
      <c r="N153" s="1"/>
      <c r="O153" s="1"/>
      <c r="P153" s="1"/>
      <c r="Q153" s="1"/>
      <c r="R153" s="1"/>
      <c r="S153" s="1"/>
      <c r="T153" s="1"/>
      <c r="U153" s="1"/>
      <c r="V153" s="1"/>
    </row>
    <row r="154" spans="1:22" ht="15.75" x14ac:dyDescent="0.25">
      <c r="A154" s="1"/>
      <c r="B154" s="22" t="s">
        <v>1</v>
      </c>
      <c r="C154" s="22" t="s">
        <v>151</v>
      </c>
      <c r="D154" s="3" t="s">
        <v>2</v>
      </c>
      <c r="E154" s="22" t="s">
        <v>371</v>
      </c>
      <c r="F154" s="22" t="s">
        <v>3</v>
      </c>
      <c r="G154" s="22" t="s">
        <v>372</v>
      </c>
      <c r="H154" s="22" t="s">
        <v>373</v>
      </c>
      <c r="I154" s="22" t="s">
        <v>374</v>
      </c>
      <c r="J154" s="22" t="s">
        <v>375</v>
      </c>
      <c r="K154" s="22" t="s">
        <v>376</v>
      </c>
      <c r="L154" s="1"/>
      <c r="M154" s="1"/>
      <c r="N154" s="1"/>
      <c r="O154" s="1"/>
      <c r="P154" s="1"/>
      <c r="Q154" s="1"/>
      <c r="R154" s="1"/>
      <c r="S154" s="1"/>
      <c r="T154" s="1"/>
      <c r="U154" s="1"/>
      <c r="V154" s="1"/>
    </row>
    <row r="155" spans="1:22" x14ac:dyDescent="0.25">
      <c r="A155" s="1"/>
      <c r="B155" s="5"/>
      <c r="C155" s="5"/>
      <c r="D155" s="6">
        <f>DAYS360(B155,C155,)/30</f>
        <v>0</v>
      </c>
      <c r="E155" s="4"/>
      <c r="F155" s="7" t="s">
        <v>150</v>
      </c>
      <c r="G155" s="4"/>
      <c r="H155" s="4"/>
      <c r="I155" s="4"/>
      <c r="J155" s="4"/>
      <c r="K155" s="5"/>
      <c r="L155" s="1"/>
      <c r="M155" s="1"/>
      <c r="N155" s="1"/>
      <c r="O155" s="1"/>
      <c r="P155" s="1"/>
      <c r="Q155" s="1"/>
      <c r="R155" s="1"/>
      <c r="S155" s="1"/>
      <c r="T155" s="1"/>
      <c r="U155" s="1"/>
      <c r="V155" s="1"/>
    </row>
    <row r="156" spans="1:22" x14ac:dyDescent="0.25">
      <c r="A156" s="1"/>
      <c r="B156" s="31" t="s">
        <v>448</v>
      </c>
      <c r="C156" s="8"/>
      <c r="D156" s="9"/>
      <c r="E156" s="8"/>
      <c r="F156" s="8"/>
      <c r="G156" s="8"/>
      <c r="H156" s="8"/>
      <c r="I156" s="8"/>
      <c r="J156" s="8"/>
      <c r="K156" s="8"/>
      <c r="L156" s="1"/>
      <c r="M156" s="1"/>
      <c r="N156" s="1"/>
      <c r="O156" s="1"/>
      <c r="P156" s="1"/>
      <c r="Q156" s="1"/>
      <c r="R156" s="1"/>
      <c r="S156" s="1"/>
      <c r="T156" s="1"/>
      <c r="U156" s="1"/>
      <c r="V156" s="1"/>
    </row>
    <row r="157" spans="1:22" ht="15.75" x14ac:dyDescent="0.25">
      <c r="A157" s="1"/>
      <c r="B157" s="22" t="s">
        <v>6</v>
      </c>
      <c r="C157" s="22" t="s">
        <v>5</v>
      </c>
      <c r="D157" s="22" t="s">
        <v>7</v>
      </c>
      <c r="E157" s="22" t="s">
        <v>4</v>
      </c>
      <c r="F157" s="8"/>
      <c r="G157" s="8"/>
      <c r="H157" s="8"/>
      <c r="I157" s="8"/>
      <c r="J157" s="8"/>
      <c r="K157" s="1"/>
      <c r="L157" s="1"/>
      <c r="M157" s="30"/>
      <c r="N157" s="1"/>
      <c r="O157" s="1"/>
      <c r="P157" s="1"/>
      <c r="Q157" s="1"/>
      <c r="R157" s="1"/>
      <c r="S157" s="1"/>
      <c r="T157" s="1"/>
      <c r="U157" s="1"/>
      <c r="V157" s="1"/>
    </row>
    <row r="158" spans="1:22" ht="15.75" x14ac:dyDescent="0.25">
      <c r="A158" s="1"/>
      <c r="B158" s="4"/>
      <c r="C158" s="5"/>
      <c r="D158" s="10"/>
      <c r="E158" s="10"/>
      <c r="F158" s="8"/>
      <c r="G158" s="8"/>
      <c r="H158" s="8"/>
      <c r="I158" s="8"/>
      <c r="J158" s="8"/>
      <c r="K158" s="1"/>
      <c r="L158" s="1"/>
      <c r="M158" s="1"/>
      <c r="N158" s="1"/>
      <c r="O158" s="1"/>
      <c r="P158" s="1"/>
      <c r="Q158" s="1"/>
      <c r="R158" s="1"/>
      <c r="S158" s="1"/>
      <c r="T158" s="1"/>
      <c r="U158" s="1"/>
      <c r="V158" s="1"/>
    </row>
    <row r="159" spans="1:22" ht="15.75" thickBot="1" x14ac:dyDescent="0.3">
      <c r="A159" s="1"/>
      <c r="B159" s="8"/>
      <c r="C159" s="8"/>
      <c r="D159" s="9"/>
      <c r="E159" s="8"/>
      <c r="F159" s="8"/>
      <c r="G159" s="8"/>
      <c r="H159" s="8"/>
      <c r="I159" s="8"/>
      <c r="J159" s="8"/>
      <c r="K159" s="1"/>
      <c r="L159" s="1"/>
      <c r="M159" s="1"/>
      <c r="N159" s="1"/>
      <c r="O159" s="1"/>
      <c r="P159" s="1"/>
      <c r="Q159" s="1"/>
      <c r="R159" s="1"/>
      <c r="S159" s="1"/>
      <c r="T159" s="1"/>
      <c r="U159" s="1"/>
      <c r="V159" s="1"/>
    </row>
    <row r="160" spans="1:22" ht="16.5" thickBot="1" x14ac:dyDescent="0.3">
      <c r="A160" s="1"/>
      <c r="B160" s="73" t="s">
        <v>370</v>
      </c>
      <c r="C160" s="74"/>
      <c r="D160" s="74"/>
      <c r="E160" s="74"/>
      <c r="F160" s="74"/>
      <c r="G160" s="75"/>
      <c r="H160" s="76"/>
      <c r="I160" s="76"/>
      <c r="J160" s="76"/>
      <c r="K160" s="29" t="s">
        <v>377</v>
      </c>
      <c r="L160" s="1"/>
      <c r="M160" s="88"/>
      <c r="N160" s="89"/>
      <c r="O160" s="89"/>
      <c r="P160" s="89"/>
      <c r="Q160" s="89"/>
      <c r="R160" s="89"/>
      <c r="S160" s="89"/>
      <c r="T160" s="89"/>
      <c r="U160" s="89"/>
      <c r="V160" s="1"/>
    </row>
    <row r="161" spans="1:22" ht="15" customHeight="1" thickBot="1" x14ac:dyDescent="0.3">
      <c r="A161" s="1"/>
      <c r="B161" s="79" t="s">
        <v>469</v>
      </c>
      <c r="C161" s="80"/>
      <c r="D161" s="80"/>
      <c r="E161" s="80"/>
      <c r="F161" s="80"/>
      <c r="G161" s="80"/>
      <c r="H161" s="80"/>
      <c r="I161" s="80"/>
      <c r="J161" s="80"/>
      <c r="K161" s="28">
        <f>LEN(TRIM(B161))-LEN(SUBSTITUTE(B161," ",""))+1</f>
        <v>105</v>
      </c>
      <c r="L161" s="1"/>
      <c r="M161" s="89"/>
      <c r="N161" s="89"/>
      <c r="O161" s="89"/>
      <c r="P161" s="89"/>
      <c r="Q161" s="89"/>
      <c r="R161" s="89"/>
      <c r="S161" s="89"/>
      <c r="T161" s="89"/>
      <c r="U161" s="89"/>
      <c r="V161" s="1"/>
    </row>
    <row r="162" spans="1:22" ht="15" customHeight="1" thickBot="1" x14ac:dyDescent="0.3">
      <c r="A162" s="1"/>
      <c r="B162" s="81"/>
      <c r="C162" s="82"/>
      <c r="D162" s="82"/>
      <c r="E162" s="82"/>
      <c r="F162" s="82"/>
      <c r="G162" s="82"/>
      <c r="H162" s="82"/>
      <c r="I162" s="82"/>
      <c r="J162" s="82"/>
      <c r="K162" s="28" t="s">
        <v>378</v>
      </c>
      <c r="L162" s="1"/>
      <c r="M162" s="89"/>
      <c r="N162" s="89"/>
      <c r="O162" s="89"/>
      <c r="P162" s="89"/>
      <c r="Q162" s="89"/>
      <c r="R162" s="89"/>
      <c r="S162" s="89"/>
      <c r="T162" s="89"/>
      <c r="U162" s="89"/>
      <c r="V162" s="1"/>
    </row>
    <row r="163" spans="1:22" ht="15" customHeight="1" x14ac:dyDescent="0.25">
      <c r="A163" s="1"/>
      <c r="B163" s="81"/>
      <c r="C163" s="82"/>
      <c r="D163" s="82"/>
      <c r="E163" s="82"/>
      <c r="F163" s="82"/>
      <c r="G163" s="82"/>
      <c r="H163" s="82"/>
      <c r="I163" s="82"/>
      <c r="J163" s="82"/>
      <c r="K163" s="26"/>
      <c r="L163" s="1"/>
      <c r="M163" s="1"/>
      <c r="N163" s="1"/>
      <c r="O163" s="1"/>
      <c r="P163" s="1"/>
      <c r="Q163" s="1"/>
      <c r="R163" s="1"/>
      <c r="S163" s="1"/>
      <c r="T163" s="1"/>
      <c r="U163" s="1"/>
      <c r="V163" s="1"/>
    </row>
    <row r="164" spans="1:22" ht="15" customHeight="1" x14ac:dyDescent="0.25">
      <c r="A164" s="1"/>
      <c r="B164" s="81"/>
      <c r="C164" s="82"/>
      <c r="D164" s="82"/>
      <c r="E164" s="82"/>
      <c r="F164" s="82"/>
      <c r="G164" s="82"/>
      <c r="H164" s="82"/>
      <c r="I164" s="82"/>
      <c r="J164" s="82"/>
      <c r="K164" s="26"/>
      <c r="L164" s="1"/>
      <c r="M164" s="1"/>
      <c r="N164" s="1"/>
      <c r="O164" s="1"/>
      <c r="P164" s="1"/>
      <c r="Q164" s="1"/>
      <c r="R164" s="1"/>
      <c r="S164" s="1"/>
      <c r="T164" s="1"/>
      <c r="U164" s="1"/>
      <c r="V164" s="1"/>
    </row>
    <row r="165" spans="1:22" ht="15" customHeight="1" x14ac:dyDescent="0.25">
      <c r="A165" s="1"/>
      <c r="B165" s="81"/>
      <c r="C165" s="82"/>
      <c r="D165" s="82"/>
      <c r="E165" s="82"/>
      <c r="F165" s="82"/>
      <c r="G165" s="82"/>
      <c r="H165" s="82"/>
      <c r="I165" s="82"/>
      <c r="J165" s="82"/>
      <c r="K165" s="26"/>
      <c r="L165" s="1"/>
      <c r="M165" s="1"/>
      <c r="N165" s="1"/>
      <c r="O165" s="1"/>
      <c r="P165" s="1"/>
      <c r="Q165" s="1"/>
      <c r="R165" s="1"/>
      <c r="S165" s="1"/>
      <c r="T165" s="1"/>
      <c r="U165" s="1"/>
      <c r="V165" s="1"/>
    </row>
    <row r="166" spans="1:22" ht="15" customHeight="1" thickBot="1" x14ac:dyDescent="0.3">
      <c r="A166" s="1"/>
      <c r="B166" s="83"/>
      <c r="C166" s="84"/>
      <c r="D166" s="84"/>
      <c r="E166" s="84"/>
      <c r="F166" s="84"/>
      <c r="G166" s="84"/>
      <c r="H166" s="84"/>
      <c r="I166" s="84"/>
      <c r="J166" s="84"/>
      <c r="K166" s="27"/>
      <c r="L166" s="1"/>
      <c r="M166" s="1"/>
      <c r="N166" s="1"/>
      <c r="O166" s="1"/>
      <c r="P166" s="1"/>
      <c r="Q166" s="1"/>
      <c r="R166" s="1"/>
      <c r="S166" s="1"/>
      <c r="T166" s="1"/>
      <c r="U166" s="1"/>
      <c r="V166" s="1"/>
    </row>
    <row r="167" spans="1:22" x14ac:dyDescent="0.25">
      <c r="A167" s="1"/>
      <c r="B167" s="11"/>
      <c r="C167" s="11"/>
      <c r="D167" s="12"/>
      <c r="E167" s="11"/>
      <c r="F167" s="11"/>
      <c r="G167" s="11"/>
      <c r="H167" s="11"/>
      <c r="I167" s="11"/>
      <c r="J167" s="11"/>
      <c r="K167" s="11"/>
      <c r="L167" s="1"/>
      <c r="M167" s="1"/>
      <c r="N167" s="1"/>
      <c r="O167" s="1"/>
      <c r="P167" s="1"/>
      <c r="Q167" s="1"/>
      <c r="R167" s="1"/>
      <c r="S167" s="1"/>
      <c r="T167" s="1"/>
      <c r="U167" s="1"/>
      <c r="V167" s="1"/>
    </row>
    <row r="168" spans="1:22" ht="23.25" x14ac:dyDescent="0.25">
      <c r="A168" s="1"/>
      <c r="B168" s="93" t="s">
        <v>124</v>
      </c>
      <c r="C168" s="93"/>
      <c r="D168" s="93"/>
      <c r="E168" s="93"/>
      <c r="F168" s="93"/>
      <c r="G168" s="93"/>
      <c r="H168" s="93"/>
      <c r="I168" s="93"/>
      <c r="J168" s="93"/>
      <c r="K168" s="93"/>
      <c r="L168" s="1"/>
      <c r="M168" s="1"/>
      <c r="N168" s="1"/>
      <c r="O168" s="1"/>
      <c r="P168" s="1"/>
      <c r="Q168" s="1"/>
      <c r="R168" s="1"/>
      <c r="S168" s="1"/>
      <c r="T168" s="1"/>
      <c r="U168" s="1"/>
      <c r="V168" s="1"/>
    </row>
    <row r="169" spans="1:22" x14ac:dyDescent="0.25">
      <c r="A169" s="1"/>
      <c r="B169" s="1"/>
      <c r="C169" s="1"/>
      <c r="D169" s="2"/>
      <c r="E169" s="1"/>
      <c r="F169" s="1"/>
      <c r="G169" s="1"/>
      <c r="H169" s="1"/>
      <c r="I169" s="1"/>
      <c r="J169" s="1"/>
      <c r="K169" s="1"/>
      <c r="L169" s="1"/>
      <c r="M169" s="1"/>
      <c r="N169" s="1"/>
      <c r="O169" s="1"/>
      <c r="P169" s="1"/>
      <c r="Q169" s="1"/>
      <c r="R169" s="1"/>
      <c r="S169" s="1"/>
      <c r="T169" s="1"/>
      <c r="U169" s="1"/>
      <c r="V169" s="1"/>
    </row>
    <row r="170" spans="1:22" ht="15.75" x14ac:dyDescent="0.25">
      <c r="A170" s="1"/>
      <c r="B170" s="22" t="s">
        <v>1</v>
      </c>
      <c r="C170" s="22" t="s">
        <v>151</v>
      </c>
      <c r="D170" s="3" t="s">
        <v>2</v>
      </c>
      <c r="E170" s="22" t="s">
        <v>371</v>
      </c>
      <c r="F170" s="22" t="s">
        <v>3</v>
      </c>
      <c r="G170" s="22" t="s">
        <v>372</v>
      </c>
      <c r="H170" s="22" t="s">
        <v>373</v>
      </c>
      <c r="I170" s="22" t="s">
        <v>374</v>
      </c>
      <c r="J170" s="22" t="s">
        <v>375</v>
      </c>
      <c r="K170" s="22" t="s">
        <v>376</v>
      </c>
      <c r="L170" s="1"/>
      <c r="M170" s="1"/>
      <c r="N170" s="1"/>
      <c r="O170" s="1"/>
      <c r="P170" s="1"/>
      <c r="Q170" s="1"/>
      <c r="R170" s="1"/>
      <c r="S170" s="1"/>
      <c r="T170" s="1"/>
      <c r="U170" s="1"/>
      <c r="V170" s="1"/>
    </row>
    <row r="171" spans="1:22" x14ac:dyDescent="0.25">
      <c r="A171" s="1"/>
      <c r="B171" s="5"/>
      <c r="C171" s="5"/>
      <c r="D171" s="6">
        <f>DAYS360(B171,C171,)/30</f>
        <v>0</v>
      </c>
      <c r="E171" s="4"/>
      <c r="F171" s="7" t="s">
        <v>150</v>
      </c>
      <c r="G171" s="4"/>
      <c r="H171" s="4"/>
      <c r="I171" s="4"/>
      <c r="J171" s="4"/>
      <c r="K171" s="5"/>
      <c r="L171" s="1"/>
      <c r="M171" s="1"/>
      <c r="N171" s="1"/>
      <c r="O171" s="1"/>
      <c r="P171" s="1"/>
      <c r="Q171" s="1"/>
      <c r="R171" s="1"/>
      <c r="S171" s="1"/>
      <c r="T171" s="1"/>
      <c r="U171" s="1"/>
      <c r="V171" s="1"/>
    </row>
    <row r="172" spans="1:22" x14ac:dyDescent="0.25">
      <c r="A172" s="1"/>
      <c r="B172" s="31" t="s">
        <v>448</v>
      </c>
      <c r="C172" s="8"/>
      <c r="D172" s="9"/>
      <c r="E172" s="8"/>
      <c r="F172" s="8"/>
      <c r="G172" s="8"/>
      <c r="H172" s="8"/>
      <c r="I172" s="8"/>
      <c r="J172" s="8"/>
      <c r="K172" s="8"/>
      <c r="L172" s="1"/>
      <c r="M172" s="1"/>
      <c r="N172" s="1"/>
      <c r="O172" s="1"/>
      <c r="P172" s="1"/>
      <c r="Q172" s="1"/>
      <c r="R172" s="1"/>
      <c r="S172" s="1"/>
      <c r="T172" s="1"/>
      <c r="U172" s="1"/>
      <c r="V172" s="1"/>
    </row>
    <row r="173" spans="1:22" ht="15.75" x14ac:dyDescent="0.25">
      <c r="A173" s="1"/>
      <c r="B173" s="22" t="s">
        <v>6</v>
      </c>
      <c r="C173" s="22" t="s">
        <v>5</v>
      </c>
      <c r="D173" s="22" t="s">
        <v>7</v>
      </c>
      <c r="E173" s="22" t="s">
        <v>4</v>
      </c>
      <c r="F173" s="8"/>
      <c r="G173" s="8"/>
      <c r="H173" s="8"/>
      <c r="I173" s="8"/>
      <c r="J173" s="8"/>
      <c r="K173" s="1"/>
      <c r="L173" s="1"/>
      <c r="M173" s="30"/>
      <c r="N173" s="1"/>
      <c r="O173" s="1"/>
      <c r="P173" s="1"/>
      <c r="Q173" s="1"/>
      <c r="R173" s="1"/>
      <c r="S173" s="1"/>
      <c r="T173" s="1"/>
      <c r="U173" s="1"/>
      <c r="V173" s="1"/>
    </row>
    <row r="174" spans="1:22" ht="15.75" x14ac:dyDescent="0.25">
      <c r="A174" s="1"/>
      <c r="B174" s="4"/>
      <c r="C174" s="5"/>
      <c r="D174" s="10"/>
      <c r="E174" s="10"/>
      <c r="F174" s="8"/>
      <c r="G174" s="8"/>
      <c r="H174" s="8"/>
      <c r="I174" s="8"/>
      <c r="J174" s="8"/>
      <c r="K174" s="1"/>
      <c r="L174" s="1"/>
      <c r="M174" s="1"/>
      <c r="N174" s="1"/>
      <c r="O174" s="1"/>
      <c r="P174" s="1"/>
      <c r="Q174" s="1"/>
      <c r="R174" s="1"/>
      <c r="S174" s="1"/>
      <c r="T174" s="1"/>
      <c r="U174" s="1"/>
      <c r="V174" s="1"/>
    </row>
    <row r="175" spans="1:22" ht="15.75" thickBot="1" x14ac:dyDescent="0.3">
      <c r="A175" s="1"/>
      <c r="B175" s="8"/>
      <c r="C175" s="8"/>
      <c r="D175" s="9"/>
      <c r="E175" s="8"/>
      <c r="F175" s="8"/>
      <c r="G175" s="8"/>
      <c r="H175" s="8"/>
      <c r="I175" s="8"/>
      <c r="J175" s="8"/>
      <c r="K175" s="1"/>
      <c r="L175" s="1"/>
      <c r="M175" s="1"/>
      <c r="N175" s="1"/>
      <c r="O175" s="1"/>
      <c r="P175" s="1"/>
      <c r="Q175" s="1"/>
      <c r="R175" s="1"/>
      <c r="S175" s="1"/>
      <c r="T175" s="1"/>
      <c r="U175" s="1"/>
      <c r="V175" s="1"/>
    </row>
    <row r="176" spans="1:22" ht="16.5" thickBot="1" x14ac:dyDescent="0.3">
      <c r="A176" s="1"/>
      <c r="B176" s="73" t="s">
        <v>370</v>
      </c>
      <c r="C176" s="74"/>
      <c r="D176" s="74"/>
      <c r="E176" s="74"/>
      <c r="F176" s="74"/>
      <c r="G176" s="75"/>
      <c r="H176" s="76"/>
      <c r="I176" s="76"/>
      <c r="J176" s="76"/>
      <c r="K176" s="29" t="s">
        <v>377</v>
      </c>
      <c r="L176" s="1"/>
      <c r="M176" s="88"/>
      <c r="N176" s="89"/>
      <c r="O176" s="89"/>
      <c r="P176" s="89"/>
      <c r="Q176" s="89"/>
      <c r="R176" s="89"/>
      <c r="S176" s="89"/>
      <c r="T176" s="89"/>
      <c r="U176" s="89"/>
      <c r="V176" s="1"/>
    </row>
    <row r="177" spans="1:22" ht="15" customHeight="1" thickBot="1" x14ac:dyDescent="0.3">
      <c r="A177" s="1"/>
      <c r="B177" s="79" t="s">
        <v>469</v>
      </c>
      <c r="C177" s="80"/>
      <c r="D177" s="80"/>
      <c r="E177" s="80"/>
      <c r="F177" s="80"/>
      <c r="G177" s="80"/>
      <c r="H177" s="80"/>
      <c r="I177" s="80"/>
      <c r="J177" s="80"/>
      <c r="K177" s="28">
        <f>LEN(TRIM(B177))-LEN(SUBSTITUTE(B177," ",""))+1</f>
        <v>105</v>
      </c>
      <c r="L177" s="1"/>
      <c r="M177" s="89"/>
      <c r="N177" s="89"/>
      <c r="O177" s="89"/>
      <c r="P177" s="89"/>
      <c r="Q177" s="89"/>
      <c r="R177" s="89"/>
      <c r="S177" s="89"/>
      <c r="T177" s="89"/>
      <c r="U177" s="89"/>
      <c r="V177" s="1"/>
    </row>
    <row r="178" spans="1:22" ht="15" customHeight="1" thickBot="1" x14ac:dyDescent="0.3">
      <c r="A178" s="1"/>
      <c r="B178" s="81"/>
      <c r="C178" s="82"/>
      <c r="D178" s="82"/>
      <c r="E178" s="82"/>
      <c r="F178" s="82"/>
      <c r="G178" s="82"/>
      <c r="H178" s="82"/>
      <c r="I178" s="82"/>
      <c r="J178" s="82"/>
      <c r="K178" s="28" t="s">
        <v>378</v>
      </c>
      <c r="L178" s="1"/>
      <c r="M178" s="89"/>
      <c r="N178" s="89"/>
      <c r="O178" s="89"/>
      <c r="P178" s="89"/>
      <c r="Q178" s="89"/>
      <c r="R178" s="89"/>
      <c r="S178" s="89"/>
      <c r="T178" s="89"/>
      <c r="U178" s="89"/>
      <c r="V178" s="1"/>
    </row>
    <row r="179" spans="1:22" ht="15" customHeight="1" x14ac:dyDescent="0.25">
      <c r="A179" s="1"/>
      <c r="B179" s="81"/>
      <c r="C179" s="82"/>
      <c r="D179" s="82"/>
      <c r="E179" s="82"/>
      <c r="F179" s="82"/>
      <c r="G179" s="82"/>
      <c r="H179" s="82"/>
      <c r="I179" s="82"/>
      <c r="J179" s="82"/>
      <c r="K179" s="26"/>
      <c r="L179" s="1"/>
      <c r="M179" s="1"/>
      <c r="N179" s="1"/>
      <c r="O179" s="1"/>
      <c r="P179" s="1"/>
      <c r="Q179" s="1"/>
      <c r="R179" s="1"/>
      <c r="S179" s="1"/>
      <c r="T179" s="1"/>
      <c r="U179" s="1"/>
      <c r="V179" s="1"/>
    </row>
    <row r="180" spans="1:22" ht="15" customHeight="1" x14ac:dyDescent="0.25">
      <c r="A180" s="1"/>
      <c r="B180" s="81"/>
      <c r="C180" s="82"/>
      <c r="D180" s="82"/>
      <c r="E180" s="82"/>
      <c r="F180" s="82"/>
      <c r="G180" s="82"/>
      <c r="H180" s="82"/>
      <c r="I180" s="82"/>
      <c r="J180" s="82"/>
      <c r="K180" s="26"/>
      <c r="L180" s="1"/>
      <c r="M180" s="1"/>
      <c r="N180" s="1"/>
      <c r="O180" s="1"/>
      <c r="P180" s="1"/>
      <c r="Q180" s="1"/>
      <c r="R180" s="1"/>
      <c r="S180" s="1"/>
      <c r="T180" s="1"/>
      <c r="U180" s="1"/>
      <c r="V180" s="1"/>
    </row>
    <row r="181" spans="1:22" ht="15" customHeight="1" x14ac:dyDescent="0.25">
      <c r="A181" s="1"/>
      <c r="B181" s="81"/>
      <c r="C181" s="82"/>
      <c r="D181" s="82"/>
      <c r="E181" s="82"/>
      <c r="F181" s="82"/>
      <c r="G181" s="82"/>
      <c r="H181" s="82"/>
      <c r="I181" s="82"/>
      <c r="J181" s="82"/>
      <c r="K181" s="26"/>
      <c r="L181" s="1"/>
      <c r="M181" s="1"/>
      <c r="N181" s="1"/>
      <c r="O181" s="1"/>
      <c r="P181" s="1"/>
      <c r="Q181" s="1"/>
      <c r="R181" s="1"/>
      <c r="S181" s="1"/>
      <c r="T181" s="1"/>
      <c r="U181" s="1"/>
      <c r="V181" s="1"/>
    </row>
    <row r="182" spans="1:22" ht="15" customHeight="1" thickBot="1" x14ac:dyDescent="0.3">
      <c r="A182" s="1"/>
      <c r="B182" s="83"/>
      <c r="C182" s="84"/>
      <c r="D182" s="84"/>
      <c r="E182" s="84"/>
      <c r="F182" s="84"/>
      <c r="G182" s="84"/>
      <c r="H182" s="84"/>
      <c r="I182" s="84"/>
      <c r="J182" s="84"/>
      <c r="K182" s="27"/>
      <c r="L182" s="1"/>
      <c r="M182" s="1"/>
      <c r="N182" s="1"/>
      <c r="O182" s="1"/>
      <c r="P182" s="1"/>
      <c r="Q182" s="1"/>
      <c r="R182" s="1"/>
      <c r="S182" s="1"/>
      <c r="T182" s="1"/>
      <c r="U182" s="1"/>
      <c r="V182" s="1"/>
    </row>
    <row r="183" spans="1:22" x14ac:dyDescent="0.25">
      <c r="A183" s="1"/>
      <c r="B183" s="11"/>
      <c r="C183" s="11"/>
      <c r="D183" s="12"/>
      <c r="E183" s="11"/>
      <c r="F183" s="11"/>
      <c r="G183" s="11"/>
      <c r="H183" s="11"/>
      <c r="I183" s="11"/>
      <c r="J183" s="11"/>
      <c r="K183" s="11"/>
      <c r="L183" s="1"/>
      <c r="M183" s="1"/>
      <c r="N183" s="1"/>
      <c r="O183" s="1"/>
      <c r="P183" s="1"/>
      <c r="Q183" s="1"/>
      <c r="R183" s="1"/>
      <c r="S183" s="1"/>
      <c r="T183" s="1"/>
      <c r="U183" s="1"/>
      <c r="V183" s="1"/>
    </row>
    <row r="184" spans="1:22" ht="23.25" x14ac:dyDescent="0.25">
      <c r="A184" s="1"/>
      <c r="B184" s="93" t="s">
        <v>118</v>
      </c>
      <c r="C184" s="93"/>
      <c r="D184" s="93"/>
      <c r="E184" s="93"/>
      <c r="F184" s="93"/>
      <c r="G184" s="93"/>
      <c r="H184" s="93"/>
      <c r="I184" s="93"/>
      <c r="J184" s="93"/>
      <c r="K184" s="93"/>
      <c r="L184" s="1"/>
      <c r="M184" s="1"/>
      <c r="N184" s="1"/>
      <c r="O184" s="1"/>
      <c r="P184" s="1"/>
      <c r="Q184" s="1"/>
      <c r="R184" s="1"/>
      <c r="S184" s="1"/>
      <c r="T184" s="1"/>
      <c r="U184" s="1"/>
      <c r="V184" s="1"/>
    </row>
    <row r="185" spans="1:22" x14ac:dyDescent="0.25">
      <c r="A185" s="1"/>
      <c r="B185" s="1"/>
      <c r="C185" s="1"/>
      <c r="D185" s="2"/>
      <c r="E185" s="1"/>
      <c r="F185" s="1"/>
      <c r="G185" s="1"/>
      <c r="H185" s="1"/>
      <c r="I185" s="1"/>
      <c r="J185" s="1"/>
      <c r="K185" s="1"/>
      <c r="L185" s="1"/>
      <c r="M185" s="1"/>
      <c r="N185" s="1"/>
      <c r="O185" s="1"/>
      <c r="P185" s="1"/>
      <c r="Q185" s="1"/>
      <c r="R185" s="1"/>
      <c r="S185" s="1"/>
      <c r="T185" s="1"/>
      <c r="U185" s="1"/>
      <c r="V185" s="1"/>
    </row>
    <row r="186" spans="1:22" ht="15.75" x14ac:dyDescent="0.25">
      <c r="A186" s="1"/>
      <c r="B186" s="22" t="s">
        <v>1</v>
      </c>
      <c r="C186" s="22" t="s">
        <v>151</v>
      </c>
      <c r="D186" s="3" t="s">
        <v>2</v>
      </c>
      <c r="E186" s="22" t="s">
        <v>371</v>
      </c>
      <c r="F186" s="22" t="s">
        <v>3</v>
      </c>
      <c r="G186" s="22" t="s">
        <v>372</v>
      </c>
      <c r="H186" s="22" t="s">
        <v>373</v>
      </c>
      <c r="I186" s="22" t="s">
        <v>374</v>
      </c>
      <c r="J186" s="22" t="s">
        <v>375</v>
      </c>
      <c r="K186" s="22" t="s">
        <v>376</v>
      </c>
      <c r="L186" s="1"/>
      <c r="M186" s="1"/>
      <c r="N186" s="1"/>
      <c r="O186" s="1"/>
      <c r="P186" s="1"/>
      <c r="Q186" s="1"/>
      <c r="R186" s="1"/>
      <c r="S186" s="1"/>
      <c r="T186" s="1"/>
      <c r="U186" s="1"/>
      <c r="V186" s="1"/>
    </row>
    <row r="187" spans="1:22" x14ac:dyDescent="0.25">
      <c r="A187" s="1"/>
      <c r="B187" s="5"/>
      <c r="C187" s="5"/>
      <c r="D187" s="6">
        <f>DAYS360(B187,C187,)/30</f>
        <v>0</v>
      </c>
      <c r="E187" s="4"/>
      <c r="F187" s="7" t="s">
        <v>150</v>
      </c>
      <c r="G187" s="4"/>
      <c r="H187" s="4"/>
      <c r="I187" s="4"/>
      <c r="J187" s="4"/>
      <c r="K187" s="5"/>
      <c r="L187" s="1"/>
      <c r="M187" s="1"/>
      <c r="N187" s="1"/>
      <c r="O187" s="1"/>
      <c r="P187" s="1"/>
      <c r="Q187" s="1"/>
      <c r="R187" s="1"/>
      <c r="S187" s="1"/>
      <c r="T187" s="1"/>
      <c r="U187" s="1"/>
      <c r="V187" s="1"/>
    </row>
    <row r="188" spans="1:22" x14ac:dyDescent="0.25">
      <c r="A188" s="1"/>
      <c r="B188" s="31" t="s">
        <v>448</v>
      </c>
      <c r="C188" s="8"/>
      <c r="D188" s="9"/>
      <c r="E188" s="8"/>
      <c r="F188" s="8"/>
      <c r="G188" s="8"/>
      <c r="H188" s="8"/>
      <c r="I188" s="8"/>
      <c r="J188" s="8"/>
      <c r="K188" s="8"/>
      <c r="L188" s="1"/>
      <c r="M188" s="1"/>
      <c r="N188" s="1"/>
      <c r="O188" s="1"/>
      <c r="P188" s="1"/>
      <c r="Q188" s="1"/>
      <c r="R188" s="1"/>
      <c r="S188" s="1"/>
      <c r="T188" s="1"/>
      <c r="U188" s="1"/>
      <c r="V188" s="1"/>
    </row>
    <row r="189" spans="1:22" ht="15.75" x14ac:dyDescent="0.25">
      <c r="A189" s="1"/>
      <c r="B189" s="22" t="s">
        <v>6</v>
      </c>
      <c r="C189" s="22" t="s">
        <v>5</v>
      </c>
      <c r="D189" s="22" t="s">
        <v>7</v>
      </c>
      <c r="E189" s="22" t="s">
        <v>4</v>
      </c>
      <c r="F189" s="8"/>
      <c r="G189" s="8"/>
      <c r="H189" s="8"/>
      <c r="I189" s="8"/>
      <c r="J189" s="8"/>
      <c r="K189" s="1"/>
      <c r="L189" s="1"/>
      <c r="M189" s="30"/>
      <c r="N189" s="1"/>
      <c r="O189" s="1"/>
      <c r="P189" s="1"/>
      <c r="Q189" s="1"/>
      <c r="R189" s="1"/>
      <c r="S189" s="1"/>
      <c r="T189" s="1"/>
      <c r="U189" s="1"/>
      <c r="V189" s="1"/>
    </row>
    <row r="190" spans="1:22" ht="15.75" x14ac:dyDescent="0.25">
      <c r="A190" s="1"/>
      <c r="B190" s="4"/>
      <c r="C190" s="5"/>
      <c r="D190" s="10"/>
      <c r="E190" s="10"/>
      <c r="F190" s="8"/>
      <c r="G190" s="8"/>
      <c r="H190" s="8"/>
      <c r="I190" s="8"/>
      <c r="J190" s="8"/>
      <c r="K190" s="1"/>
      <c r="L190" s="1"/>
      <c r="M190" s="1"/>
      <c r="N190" s="1"/>
      <c r="O190" s="1"/>
      <c r="P190" s="1"/>
      <c r="Q190" s="1"/>
      <c r="R190" s="1"/>
      <c r="S190" s="1"/>
      <c r="T190" s="1"/>
      <c r="U190" s="1"/>
      <c r="V190" s="1"/>
    </row>
    <row r="191" spans="1:22" ht="15.75" thickBot="1" x14ac:dyDescent="0.3">
      <c r="A191" s="1"/>
      <c r="B191" s="8"/>
      <c r="C191" s="8"/>
      <c r="D191" s="9"/>
      <c r="E191" s="8"/>
      <c r="F191" s="8"/>
      <c r="G191" s="8"/>
      <c r="H191" s="8"/>
      <c r="I191" s="8"/>
      <c r="J191" s="8"/>
      <c r="K191" s="1"/>
      <c r="L191" s="1"/>
      <c r="M191" s="1"/>
      <c r="N191" s="1"/>
      <c r="O191" s="1"/>
      <c r="P191" s="1"/>
      <c r="Q191" s="1"/>
      <c r="R191" s="1"/>
      <c r="S191" s="1"/>
      <c r="T191" s="1"/>
      <c r="U191" s="1"/>
      <c r="V191" s="1"/>
    </row>
    <row r="192" spans="1:22" ht="16.5" thickBot="1" x14ac:dyDescent="0.3">
      <c r="A192" s="1"/>
      <c r="B192" s="73" t="s">
        <v>370</v>
      </c>
      <c r="C192" s="74"/>
      <c r="D192" s="74"/>
      <c r="E192" s="74"/>
      <c r="F192" s="74"/>
      <c r="G192" s="75"/>
      <c r="H192" s="76"/>
      <c r="I192" s="76"/>
      <c r="J192" s="76"/>
      <c r="K192" s="29" t="s">
        <v>377</v>
      </c>
      <c r="L192" s="1"/>
      <c r="M192" s="88"/>
      <c r="N192" s="89"/>
      <c r="O192" s="89"/>
      <c r="P192" s="89"/>
      <c r="Q192" s="89"/>
      <c r="R192" s="89"/>
      <c r="S192" s="89"/>
      <c r="T192" s="89"/>
      <c r="U192" s="89"/>
      <c r="V192" s="1"/>
    </row>
    <row r="193" spans="1:22" ht="15" customHeight="1" thickBot="1" x14ac:dyDescent="0.3">
      <c r="A193" s="1"/>
      <c r="B193" s="79" t="s">
        <v>469</v>
      </c>
      <c r="C193" s="80"/>
      <c r="D193" s="80"/>
      <c r="E193" s="80"/>
      <c r="F193" s="80"/>
      <c r="G193" s="80"/>
      <c r="H193" s="80"/>
      <c r="I193" s="80"/>
      <c r="J193" s="80"/>
      <c r="K193" s="28">
        <f>LEN(TRIM(B193))-LEN(SUBSTITUTE(B193," ",""))+1</f>
        <v>105</v>
      </c>
      <c r="L193" s="1"/>
      <c r="M193" s="89"/>
      <c r="N193" s="89"/>
      <c r="O193" s="89"/>
      <c r="P193" s="89"/>
      <c r="Q193" s="89"/>
      <c r="R193" s="89"/>
      <c r="S193" s="89"/>
      <c r="T193" s="89"/>
      <c r="U193" s="89"/>
      <c r="V193" s="1"/>
    </row>
    <row r="194" spans="1:22" ht="15" customHeight="1" thickBot="1" x14ac:dyDescent="0.3">
      <c r="A194" s="1"/>
      <c r="B194" s="81"/>
      <c r="C194" s="82"/>
      <c r="D194" s="82"/>
      <c r="E194" s="82"/>
      <c r="F194" s="82"/>
      <c r="G194" s="82"/>
      <c r="H194" s="82"/>
      <c r="I194" s="82"/>
      <c r="J194" s="82"/>
      <c r="K194" s="28" t="s">
        <v>378</v>
      </c>
      <c r="L194" s="1"/>
      <c r="M194" s="89"/>
      <c r="N194" s="89"/>
      <c r="O194" s="89"/>
      <c r="P194" s="89"/>
      <c r="Q194" s="89"/>
      <c r="R194" s="89"/>
      <c r="S194" s="89"/>
      <c r="T194" s="89"/>
      <c r="U194" s="89"/>
      <c r="V194" s="1"/>
    </row>
    <row r="195" spans="1:22" ht="15" customHeight="1" x14ac:dyDescent="0.25">
      <c r="A195" s="1"/>
      <c r="B195" s="81"/>
      <c r="C195" s="82"/>
      <c r="D195" s="82"/>
      <c r="E195" s="82"/>
      <c r="F195" s="82"/>
      <c r="G195" s="82"/>
      <c r="H195" s="82"/>
      <c r="I195" s="82"/>
      <c r="J195" s="82"/>
      <c r="K195" s="26"/>
      <c r="L195" s="1"/>
      <c r="M195" s="1"/>
      <c r="N195" s="1"/>
      <c r="O195" s="1"/>
      <c r="P195" s="1"/>
      <c r="Q195" s="1"/>
      <c r="R195" s="1"/>
      <c r="S195" s="1"/>
      <c r="T195" s="1"/>
      <c r="U195" s="1"/>
      <c r="V195" s="1"/>
    </row>
    <row r="196" spans="1:22" ht="15" customHeight="1" x14ac:dyDescent="0.25">
      <c r="A196" s="1"/>
      <c r="B196" s="81"/>
      <c r="C196" s="82"/>
      <c r="D196" s="82"/>
      <c r="E196" s="82"/>
      <c r="F196" s="82"/>
      <c r="G196" s="82"/>
      <c r="H196" s="82"/>
      <c r="I196" s="82"/>
      <c r="J196" s="82"/>
      <c r="K196" s="26"/>
      <c r="L196" s="1"/>
      <c r="M196" s="1"/>
      <c r="N196" s="1"/>
      <c r="O196" s="1"/>
      <c r="P196" s="1"/>
      <c r="Q196" s="1"/>
      <c r="R196" s="1"/>
      <c r="S196" s="1"/>
      <c r="T196" s="1"/>
      <c r="U196" s="1"/>
      <c r="V196" s="1"/>
    </row>
    <row r="197" spans="1:22" ht="15" customHeight="1" x14ac:dyDescent="0.25">
      <c r="A197" s="1"/>
      <c r="B197" s="81"/>
      <c r="C197" s="82"/>
      <c r="D197" s="82"/>
      <c r="E197" s="82"/>
      <c r="F197" s="82"/>
      <c r="G197" s="82"/>
      <c r="H197" s="82"/>
      <c r="I197" s="82"/>
      <c r="J197" s="82"/>
      <c r="K197" s="26"/>
      <c r="L197" s="1"/>
      <c r="M197" s="1"/>
      <c r="N197" s="1"/>
      <c r="O197" s="1"/>
      <c r="P197" s="1"/>
      <c r="Q197" s="1"/>
      <c r="R197" s="1"/>
      <c r="S197" s="1"/>
      <c r="T197" s="1"/>
      <c r="U197" s="1"/>
      <c r="V197" s="1"/>
    </row>
    <row r="198" spans="1:22" ht="15" customHeight="1" thickBot="1" x14ac:dyDescent="0.3">
      <c r="A198" s="1"/>
      <c r="B198" s="83"/>
      <c r="C198" s="84"/>
      <c r="D198" s="84"/>
      <c r="E198" s="84"/>
      <c r="F198" s="84"/>
      <c r="G198" s="84"/>
      <c r="H198" s="84"/>
      <c r="I198" s="84"/>
      <c r="J198" s="84"/>
      <c r="K198" s="27"/>
      <c r="L198" s="1"/>
      <c r="M198" s="1"/>
      <c r="N198" s="1"/>
      <c r="O198" s="1"/>
      <c r="P198" s="1"/>
      <c r="Q198" s="1"/>
      <c r="R198" s="1"/>
      <c r="S198" s="1"/>
      <c r="T198" s="1"/>
      <c r="U198" s="1"/>
      <c r="V198" s="1"/>
    </row>
    <row r="199" spans="1:22" x14ac:dyDescent="0.25">
      <c r="A199" s="1"/>
      <c r="B199" s="11"/>
      <c r="C199" s="11"/>
      <c r="D199" s="12"/>
      <c r="E199" s="11"/>
      <c r="F199" s="11"/>
      <c r="G199" s="11"/>
      <c r="H199" s="11"/>
      <c r="I199" s="11"/>
      <c r="J199" s="11"/>
      <c r="K199" s="11"/>
      <c r="L199" s="1"/>
      <c r="M199" s="1"/>
      <c r="N199" s="1"/>
      <c r="O199" s="1"/>
      <c r="P199" s="1"/>
      <c r="Q199" s="1"/>
      <c r="R199" s="1"/>
      <c r="S199" s="1"/>
      <c r="T199" s="1"/>
      <c r="U199" s="1"/>
      <c r="V199" s="1"/>
    </row>
    <row r="200" spans="1:22" ht="23.25" x14ac:dyDescent="0.25">
      <c r="A200" s="1"/>
      <c r="B200" s="93" t="s">
        <v>116</v>
      </c>
      <c r="C200" s="93"/>
      <c r="D200" s="93"/>
      <c r="E200" s="93"/>
      <c r="F200" s="93"/>
      <c r="G200" s="93"/>
      <c r="H200" s="93"/>
      <c r="I200" s="93"/>
      <c r="J200" s="93"/>
      <c r="K200" s="93"/>
      <c r="L200" s="1"/>
      <c r="M200" s="1"/>
      <c r="N200" s="1"/>
      <c r="O200" s="1"/>
      <c r="P200" s="1"/>
      <c r="Q200" s="1"/>
      <c r="R200" s="1"/>
      <c r="S200" s="1"/>
      <c r="T200" s="1"/>
      <c r="U200" s="1"/>
      <c r="V200" s="1"/>
    </row>
    <row r="201" spans="1:22" x14ac:dyDescent="0.25">
      <c r="A201" s="1"/>
      <c r="B201" s="1"/>
      <c r="C201" s="1"/>
      <c r="D201" s="2"/>
      <c r="E201" s="1"/>
      <c r="F201" s="1"/>
      <c r="G201" s="1"/>
      <c r="H201" s="1"/>
      <c r="I201" s="1"/>
      <c r="J201" s="1"/>
      <c r="K201" s="1"/>
      <c r="L201" s="1"/>
      <c r="M201" s="1"/>
      <c r="N201" s="1"/>
      <c r="O201" s="1"/>
      <c r="P201" s="1"/>
      <c r="Q201" s="1"/>
      <c r="R201" s="1"/>
      <c r="S201" s="1"/>
      <c r="T201" s="1"/>
      <c r="U201" s="1"/>
      <c r="V201" s="1"/>
    </row>
    <row r="202" spans="1:22" ht="15.75" x14ac:dyDescent="0.25">
      <c r="A202" s="1"/>
      <c r="B202" s="22" t="s">
        <v>1</v>
      </c>
      <c r="C202" s="22" t="s">
        <v>151</v>
      </c>
      <c r="D202" s="3" t="s">
        <v>2</v>
      </c>
      <c r="E202" s="22" t="s">
        <v>371</v>
      </c>
      <c r="F202" s="22" t="s">
        <v>3</v>
      </c>
      <c r="G202" s="22" t="s">
        <v>372</v>
      </c>
      <c r="H202" s="22" t="s">
        <v>373</v>
      </c>
      <c r="I202" s="22" t="s">
        <v>374</v>
      </c>
      <c r="J202" s="22" t="s">
        <v>375</v>
      </c>
      <c r="K202" s="22" t="s">
        <v>376</v>
      </c>
      <c r="L202" s="1"/>
      <c r="M202" s="1"/>
      <c r="N202" s="1"/>
      <c r="O202" s="1"/>
      <c r="P202" s="1"/>
      <c r="Q202" s="1"/>
      <c r="R202" s="1"/>
      <c r="S202" s="1"/>
      <c r="T202" s="1"/>
      <c r="U202" s="1"/>
      <c r="V202" s="1"/>
    </row>
    <row r="203" spans="1:22" x14ac:dyDescent="0.25">
      <c r="A203" s="1"/>
      <c r="B203" s="5"/>
      <c r="C203" s="5"/>
      <c r="D203" s="6">
        <f>DAYS360(B203,C203,)/30</f>
        <v>0</v>
      </c>
      <c r="E203" s="4"/>
      <c r="F203" s="7" t="s">
        <v>150</v>
      </c>
      <c r="G203" s="4"/>
      <c r="H203" s="4"/>
      <c r="I203" s="4"/>
      <c r="J203" s="4"/>
      <c r="K203" s="5"/>
      <c r="L203" s="1"/>
      <c r="M203" s="1"/>
      <c r="N203" s="1"/>
      <c r="O203" s="1"/>
      <c r="P203" s="1"/>
      <c r="Q203" s="1"/>
      <c r="R203" s="1"/>
      <c r="S203" s="1"/>
      <c r="T203" s="1"/>
      <c r="U203" s="1"/>
      <c r="V203" s="1"/>
    </row>
    <row r="204" spans="1:22" x14ac:dyDescent="0.25">
      <c r="A204" s="1"/>
      <c r="B204" s="31" t="s">
        <v>448</v>
      </c>
      <c r="C204" s="8"/>
      <c r="D204" s="9"/>
      <c r="E204" s="8"/>
      <c r="F204" s="8"/>
      <c r="G204" s="8"/>
      <c r="H204" s="8"/>
      <c r="I204" s="8"/>
      <c r="J204" s="8"/>
      <c r="K204" s="8"/>
      <c r="L204" s="1"/>
      <c r="M204" s="1"/>
      <c r="N204" s="1"/>
      <c r="O204" s="1"/>
      <c r="P204" s="1"/>
      <c r="Q204" s="1"/>
      <c r="R204" s="1"/>
      <c r="S204" s="1"/>
      <c r="T204" s="1"/>
      <c r="U204" s="1"/>
      <c r="V204" s="1"/>
    </row>
    <row r="205" spans="1:22" ht="15.75" x14ac:dyDescent="0.25">
      <c r="A205" s="1"/>
      <c r="B205" s="22" t="s">
        <v>6</v>
      </c>
      <c r="C205" s="22" t="s">
        <v>5</v>
      </c>
      <c r="D205" s="22" t="s">
        <v>7</v>
      </c>
      <c r="E205" s="22" t="s">
        <v>4</v>
      </c>
      <c r="F205" s="8"/>
      <c r="G205" s="8"/>
      <c r="H205" s="8"/>
      <c r="I205" s="8"/>
      <c r="J205" s="8"/>
      <c r="K205" s="1"/>
      <c r="L205" s="1"/>
      <c r="M205" s="30"/>
      <c r="N205" s="1"/>
      <c r="O205" s="1"/>
      <c r="P205" s="1"/>
      <c r="Q205" s="1"/>
      <c r="R205" s="1"/>
      <c r="S205" s="1"/>
      <c r="T205" s="1"/>
      <c r="U205" s="1"/>
      <c r="V205" s="1"/>
    </row>
    <row r="206" spans="1:22" ht="15.75" x14ac:dyDescent="0.25">
      <c r="A206" s="1"/>
      <c r="B206" s="4"/>
      <c r="C206" s="5"/>
      <c r="D206" s="10"/>
      <c r="E206" s="10"/>
      <c r="F206" s="8"/>
      <c r="G206" s="8"/>
      <c r="H206" s="8"/>
      <c r="I206" s="8"/>
      <c r="J206" s="8"/>
      <c r="K206" s="1"/>
      <c r="L206" s="1"/>
      <c r="M206" s="1"/>
      <c r="N206" s="1"/>
      <c r="O206" s="1"/>
      <c r="P206" s="1"/>
      <c r="Q206" s="1"/>
      <c r="R206" s="1"/>
      <c r="S206" s="1"/>
      <c r="T206" s="1"/>
      <c r="U206" s="1"/>
      <c r="V206" s="1"/>
    </row>
    <row r="207" spans="1:22" ht="15.75" thickBot="1" x14ac:dyDescent="0.3">
      <c r="A207" s="1"/>
      <c r="B207" s="8"/>
      <c r="C207" s="8"/>
      <c r="D207" s="9"/>
      <c r="E207" s="8"/>
      <c r="F207" s="8"/>
      <c r="G207" s="8"/>
      <c r="H207" s="8"/>
      <c r="I207" s="8"/>
      <c r="J207" s="8"/>
      <c r="K207" s="1"/>
      <c r="L207" s="1"/>
      <c r="M207" s="1"/>
      <c r="N207" s="1"/>
      <c r="O207" s="1"/>
      <c r="P207" s="1"/>
      <c r="Q207" s="1"/>
      <c r="R207" s="1"/>
      <c r="S207" s="1"/>
      <c r="T207" s="1"/>
      <c r="U207" s="1"/>
      <c r="V207" s="1"/>
    </row>
    <row r="208" spans="1:22" ht="16.5" thickBot="1" x14ac:dyDescent="0.3">
      <c r="A208" s="1"/>
      <c r="B208" s="73" t="s">
        <v>370</v>
      </c>
      <c r="C208" s="74"/>
      <c r="D208" s="74"/>
      <c r="E208" s="74"/>
      <c r="F208" s="74"/>
      <c r="G208" s="75"/>
      <c r="H208" s="76"/>
      <c r="I208" s="76"/>
      <c r="J208" s="76"/>
      <c r="K208" s="29" t="s">
        <v>377</v>
      </c>
      <c r="L208" s="1"/>
      <c r="M208" s="88"/>
      <c r="N208" s="89"/>
      <c r="O208" s="89"/>
      <c r="P208" s="89"/>
      <c r="Q208" s="89"/>
      <c r="R208" s="89"/>
      <c r="S208" s="89"/>
      <c r="T208" s="89"/>
      <c r="U208" s="89"/>
      <c r="V208" s="1"/>
    </row>
    <row r="209" spans="1:22" ht="15" customHeight="1" thickBot="1" x14ac:dyDescent="0.3">
      <c r="A209" s="1"/>
      <c r="B209" s="79" t="s">
        <v>469</v>
      </c>
      <c r="C209" s="80"/>
      <c r="D209" s="80"/>
      <c r="E209" s="80"/>
      <c r="F209" s="80"/>
      <c r="G209" s="80"/>
      <c r="H209" s="80"/>
      <c r="I209" s="80"/>
      <c r="J209" s="80"/>
      <c r="K209" s="28">
        <f>LEN(TRIM(B209))-LEN(SUBSTITUTE(B209," ",""))+1</f>
        <v>105</v>
      </c>
      <c r="L209" s="1"/>
      <c r="M209" s="89"/>
      <c r="N209" s="89"/>
      <c r="O209" s="89"/>
      <c r="P209" s="89"/>
      <c r="Q209" s="89"/>
      <c r="R209" s="89"/>
      <c r="S209" s="89"/>
      <c r="T209" s="89"/>
      <c r="U209" s="89"/>
      <c r="V209" s="1"/>
    </row>
    <row r="210" spans="1:22" ht="15" customHeight="1" thickBot="1" x14ac:dyDescent="0.3">
      <c r="A210" s="1"/>
      <c r="B210" s="81"/>
      <c r="C210" s="82"/>
      <c r="D210" s="82"/>
      <c r="E210" s="82"/>
      <c r="F210" s="82"/>
      <c r="G210" s="82"/>
      <c r="H210" s="82"/>
      <c r="I210" s="82"/>
      <c r="J210" s="82"/>
      <c r="K210" s="28" t="s">
        <v>378</v>
      </c>
      <c r="L210" s="1"/>
      <c r="M210" s="89"/>
      <c r="N210" s="89"/>
      <c r="O210" s="89"/>
      <c r="P210" s="89"/>
      <c r="Q210" s="89"/>
      <c r="R210" s="89"/>
      <c r="S210" s="89"/>
      <c r="T210" s="89"/>
      <c r="U210" s="89"/>
      <c r="V210" s="1"/>
    </row>
    <row r="211" spans="1:22" ht="15" customHeight="1" x14ac:dyDescent="0.25">
      <c r="A211" s="1"/>
      <c r="B211" s="81"/>
      <c r="C211" s="82"/>
      <c r="D211" s="82"/>
      <c r="E211" s="82"/>
      <c r="F211" s="82"/>
      <c r="G211" s="82"/>
      <c r="H211" s="82"/>
      <c r="I211" s="82"/>
      <c r="J211" s="82"/>
      <c r="K211" s="26"/>
      <c r="L211" s="1"/>
      <c r="M211" s="1"/>
      <c r="N211" s="1"/>
      <c r="O211" s="1"/>
      <c r="P211" s="1"/>
      <c r="Q211" s="1"/>
      <c r="R211" s="1"/>
      <c r="S211" s="1"/>
      <c r="T211" s="1"/>
      <c r="U211" s="1"/>
      <c r="V211" s="1"/>
    </row>
    <row r="212" spans="1:22" ht="15" customHeight="1" x14ac:dyDescent="0.25">
      <c r="A212" s="1"/>
      <c r="B212" s="81"/>
      <c r="C212" s="82"/>
      <c r="D212" s="82"/>
      <c r="E212" s="82"/>
      <c r="F212" s="82"/>
      <c r="G212" s="82"/>
      <c r="H212" s="82"/>
      <c r="I212" s="82"/>
      <c r="J212" s="82"/>
      <c r="K212" s="26"/>
      <c r="L212" s="1"/>
      <c r="M212" s="1"/>
      <c r="N212" s="1"/>
      <c r="O212" s="1"/>
      <c r="P212" s="1"/>
      <c r="Q212" s="1"/>
      <c r="R212" s="1"/>
      <c r="S212" s="1"/>
      <c r="T212" s="1"/>
      <c r="U212" s="1"/>
      <c r="V212" s="1"/>
    </row>
    <row r="213" spans="1:22" ht="15" customHeight="1" x14ac:dyDescent="0.25">
      <c r="A213" s="1"/>
      <c r="B213" s="81"/>
      <c r="C213" s="82"/>
      <c r="D213" s="82"/>
      <c r="E213" s="82"/>
      <c r="F213" s="82"/>
      <c r="G213" s="82"/>
      <c r="H213" s="82"/>
      <c r="I213" s="82"/>
      <c r="J213" s="82"/>
      <c r="K213" s="26"/>
      <c r="L213" s="1"/>
      <c r="M213" s="1"/>
      <c r="N213" s="1"/>
      <c r="O213" s="1"/>
      <c r="P213" s="1"/>
      <c r="Q213" s="1"/>
      <c r="R213" s="1"/>
      <c r="S213" s="1"/>
      <c r="T213" s="1"/>
      <c r="U213" s="1"/>
      <c r="V213" s="1"/>
    </row>
    <row r="214" spans="1:22" ht="15" customHeight="1" thickBot="1" x14ac:dyDescent="0.3">
      <c r="A214" s="1"/>
      <c r="B214" s="83"/>
      <c r="C214" s="84"/>
      <c r="D214" s="84"/>
      <c r="E214" s="84"/>
      <c r="F214" s="84"/>
      <c r="G214" s="84"/>
      <c r="H214" s="84"/>
      <c r="I214" s="84"/>
      <c r="J214" s="84"/>
      <c r="K214" s="27"/>
      <c r="L214" s="1"/>
      <c r="M214" s="1"/>
      <c r="N214" s="1"/>
      <c r="O214" s="1"/>
      <c r="P214" s="1"/>
      <c r="Q214" s="1"/>
      <c r="R214" s="1"/>
      <c r="S214" s="1"/>
      <c r="T214" s="1"/>
      <c r="U214" s="1"/>
      <c r="V214" s="1"/>
    </row>
    <row r="215" spans="1:22" x14ac:dyDescent="0.25">
      <c r="A215" s="1"/>
      <c r="B215" s="11"/>
      <c r="C215" s="11"/>
      <c r="D215" s="12"/>
      <c r="E215" s="11"/>
      <c r="F215" s="11"/>
      <c r="G215" s="11"/>
      <c r="H215" s="11"/>
      <c r="I215" s="11"/>
      <c r="J215" s="11"/>
      <c r="K215" s="11"/>
      <c r="L215" s="1"/>
      <c r="M215" s="1"/>
      <c r="N215" s="1"/>
      <c r="O215" s="1"/>
      <c r="P215" s="1"/>
      <c r="Q215" s="1"/>
      <c r="R215" s="1"/>
      <c r="S215" s="1"/>
      <c r="T215" s="1"/>
      <c r="U215" s="1"/>
      <c r="V215" s="1"/>
    </row>
    <row r="216" spans="1:22" ht="23.25" x14ac:dyDescent="0.25">
      <c r="A216" s="1"/>
      <c r="B216" s="93" t="s">
        <v>115</v>
      </c>
      <c r="C216" s="93"/>
      <c r="D216" s="93"/>
      <c r="E216" s="93"/>
      <c r="F216" s="93"/>
      <c r="G216" s="93"/>
      <c r="H216" s="93"/>
      <c r="I216" s="93"/>
      <c r="J216" s="93"/>
      <c r="K216" s="93"/>
      <c r="L216" s="1"/>
      <c r="M216" s="1"/>
      <c r="N216" s="1"/>
      <c r="O216" s="1"/>
      <c r="P216" s="1"/>
      <c r="Q216" s="1"/>
      <c r="R216" s="1"/>
      <c r="S216" s="1"/>
      <c r="T216" s="1"/>
      <c r="U216" s="1"/>
      <c r="V216" s="1"/>
    </row>
    <row r="217" spans="1:22" x14ac:dyDescent="0.25">
      <c r="A217" s="1"/>
      <c r="B217" s="1"/>
      <c r="C217" s="1"/>
      <c r="D217" s="2"/>
      <c r="E217" s="1"/>
      <c r="F217" s="1"/>
      <c r="G217" s="1"/>
      <c r="H217" s="1"/>
      <c r="I217" s="1"/>
      <c r="J217" s="1"/>
      <c r="K217" s="1"/>
      <c r="L217" s="1"/>
      <c r="M217" s="1"/>
      <c r="N217" s="1"/>
      <c r="O217" s="1"/>
      <c r="P217" s="1"/>
      <c r="Q217" s="1"/>
      <c r="R217" s="1"/>
      <c r="S217" s="1"/>
      <c r="T217" s="1"/>
      <c r="U217" s="1"/>
      <c r="V217" s="1"/>
    </row>
    <row r="218" spans="1:22" ht="15.75" x14ac:dyDescent="0.25">
      <c r="A218" s="1"/>
      <c r="B218" s="22" t="s">
        <v>1</v>
      </c>
      <c r="C218" s="22" t="s">
        <v>151</v>
      </c>
      <c r="D218" s="3" t="s">
        <v>2</v>
      </c>
      <c r="E218" s="22" t="s">
        <v>371</v>
      </c>
      <c r="F218" s="22" t="s">
        <v>3</v>
      </c>
      <c r="G218" s="22" t="s">
        <v>372</v>
      </c>
      <c r="H218" s="22" t="s">
        <v>373</v>
      </c>
      <c r="I218" s="22" t="s">
        <v>374</v>
      </c>
      <c r="J218" s="22" t="s">
        <v>375</v>
      </c>
      <c r="K218" s="22" t="s">
        <v>376</v>
      </c>
      <c r="L218" s="1"/>
      <c r="M218" s="1"/>
      <c r="N218" s="1"/>
      <c r="O218" s="1"/>
      <c r="P218" s="1"/>
      <c r="Q218" s="1"/>
      <c r="R218" s="1"/>
      <c r="S218" s="1"/>
      <c r="T218" s="1"/>
      <c r="U218" s="1"/>
      <c r="V218" s="1"/>
    </row>
    <row r="219" spans="1:22" x14ac:dyDescent="0.25">
      <c r="A219" s="1"/>
      <c r="B219" s="5"/>
      <c r="C219" s="5"/>
      <c r="D219" s="6">
        <f>DAYS360(B219,C219,)/30</f>
        <v>0</v>
      </c>
      <c r="E219" s="4"/>
      <c r="F219" s="7" t="s">
        <v>150</v>
      </c>
      <c r="G219" s="4"/>
      <c r="H219" s="4"/>
      <c r="I219" s="4"/>
      <c r="J219" s="4"/>
      <c r="K219" s="5"/>
      <c r="L219" s="1"/>
      <c r="M219" s="1"/>
      <c r="N219" s="1"/>
      <c r="O219" s="1"/>
      <c r="P219" s="1"/>
      <c r="Q219" s="1"/>
      <c r="R219" s="1"/>
      <c r="S219" s="1"/>
      <c r="T219" s="1"/>
      <c r="U219" s="1"/>
      <c r="V219" s="1"/>
    </row>
    <row r="220" spans="1:22" x14ac:dyDescent="0.25">
      <c r="A220" s="1"/>
      <c r="B220" s="31" t="s">
        <v>448</v>
      </c>
      <c r="C220" s="8"/>
      <c r="D220" s="9"/>
      <c r="E220" s="8"/>
      <c r="F220" s="8"/>
      <c r="G220" s="8"/>
      <c r="H220" s="8"/>
      <c r="I220" s="8"/>
      <c r="J220" s="8"/>
      <c r="K220" s="8"/>
      <c r="L220" s="1"/>
      <c r="M220" s="1"/>
      <c r="N220" s="1"/>
      <c r="O220" s="1"/>
      <c r="P220" s="1"/>
      <c r="Q220" s="1"/>
      <c r="R220" s="1"/>
      <c r="S220" s="1"/>
      <c r="T220" s="1"/>
      <c r="U220" s="1"/>
      <c r="V220" s="1"/>
    </row>
    <row r="221" spans="1:22" ht="15.75" x14ac:dyDescent="0.25">
      <c r="A221" s="1"/>
      <c r="B221" s="22" t="s">
        <v>6</v>
      </c>
      <c r="C221" s="22" t="s">
        <v>5</v>
      </c>
      <c r="D221" s="22" t="s">
        <v>7</v>
      </c>
      <c r="E221" s="22" t="s">
        <v>4</v>
      </c>
      <c r="F221" s="8"/>
      <c r="G221" s="8"/>
      <c r="H221" s="8"/>
      <c r="I221" s="8"/>
      <c r="J221" s="8"/>
      <c r="K221" s="1"/>
      <c r="L221" s="1"/>
      <c r="M221" s="30"/>
      <c r="N221" s="1"/>
      <c r="O221" s="1"/>
      <c r="P221" s="1"/>
      <c r="Q221" s="1"/>
      <c r="R221" s="1"/>
      <c r="S221" s="1"/>
      <c r="T221" s="1"/>
      <c r="U221" s="1"/>
      <c r="V221" s="1"/>
    </row>
    <row r="222" spans="1:22" ht="15.75" x14ac:dyDescent="0.25">
      <c r="A222" s="1"/>
      <c r="B222" s="4"/>
      <c r="C222" s="5"/>
      <c r="D222" s="10"/>
      <c r="E222" s="10"/>
      <c r="F222" s="8"/>
      <c r="G222" s="8"/>
      <c r="H222" s="8"/>
      <c r="I222" s="8"/>
      <c r="J222" s="8"/>
      <c r="K222" s="1"/>
      <c r="L222" s="1"/>
      <c r="M222" s="1"/>
      <c r="N222" s="1"/>
      <c r="O222" s="1"/>
      <c r="P222" s="1"/>
      <c r="Q222" s="1"/>
      <c r="R222" s="1"/>
      <c r="S222" s="1"/>
      <c r="T222" s="1"/>
      <c r="U222" s="1"/>
      <c r="V222" s="1"/>
    </row>
    <row r="223" spans="1:22" ht="15.75" thickBot="1" x14ac:dyDescent="0.3">
      <c r="A223" s="1"/>
      <c r="B223" s="8"/>
      <c r="C223" s="8"/>
      <c r="D223" s="9"/>
      <c r="E223" s="8"/>
      <c r="F223" s="8"/>
      <c r="G223" s="8"/>
      <c r="H223" s="8"/>
      <c r="I223" s="8"/>
      <c r="J223" s="8"/>
      <c r="K223" s="1"/>
      <c r="L223" s="1"/>
      <c r="M223" s="1"/>
      <c r="N223" s="1"/>
      <c r="O223" s="1"/>
      <c r="P223" s="1"/>
      <c r="Q223" s="1"/>
      <c r="R223" s="1"/>
      <c r="S223" s="1"/>
      <c r="T223" s="1"/>
      <c r="U223" s="1"/>
      <c r="V223" s="1"/>
    </row>
    <row r="224" spans="1:22" ht="16.5" thickBot="1" x14ac:dyDescent="0.3">
      <c r="A224" s="1"/>
      <c r="B224" s="73" t="s">
        <v>370</v>
      </c>
      <c r="C224" s="74"/>
      <c r="D224" s="74"/>
      <c r="E224" s="74"/>
      <c r="F224" s="74"/>
      <c r="G224" s="75"/>
      <c r="H224" s="76"/>
      <c r="I224" s="76"/>
      <c r="J224" s="76"/>
      <c r="K224" s="29" t="s">
        <v>377</v>
      </c>
      <c r="L224" s="1"/>
      <c r="M224" s="88"/>
      <c r="N224" s="89"/>
      <c r="O224" s="89"/>
      <c r="P224" s="89"/>
      <c r="Q224" s="89"/>
      <c r="R224" s="89"/>
      <c r="S224" s="89"/>
      <c r="T224" s="89"/>
      <c r="U224" s="89"/>
      <c r="V224" s="1"/>
    </row>
    <row r="225" spans="1:22" ht="15" customHeight="1" thickBot="1" x14ac:dyDescent="0.3">
      <c r="A225" s="1"/>
      <c r="B225" s="79" t="s">
        <v>469</v>
      </c>
      <c r="C225" s="80"/>
      <c r="D225" s="80"/>
      <c r="E225" s="80"/>
      <c r="F225" s="80"/>
      <c r="G225" s="80"/>
      <c r="H225" s="80"/>
      <c r="I225" s="80"/>
      <c r="J225" s="80"/>
      <c r="K225" s="28">
        <f>LEN(TRIM(B225))-LEN(SUBSTITUTE(B225," ",""))+1</f>
        <v>105</v>
      </c>
      <c r="L225" s="1"/>
      <c r="M225" s="89"/>
      <c r="N225" s="89"/>
      <c r="O225" s="89"/>
      <c r="P225" s="89"/>
      <c r="Q225" s="89"/>
      <c r="R225" s="89"/>
      <c r="S225" s="89"/>
      <c r="T225" s="89"/>
      <c r="U225" s="89"/>
      <c r="V225" s="1"/>
    </row>
    <row r="226" spans="1:22" ht="15" customHeight="1" thickBot="1" x14ac:dyDescent="0.3">
      <c r="A226" s="1"/>
      <c r="B226" s="81"/>
      <c r="C226" s="82"/>
      <c r="D226" s="82"/>
      <c r="E226" s="82"/>
      <c r="F226" s="82"/>
      <c r="G226" s="82"/>
      <c r="H226" s="82"/>
      <c r="I226" s="82"/>
      <c r="J226" s="82"/>
      <c r="K226" s="28" t="s">
        <v>378</v>
      </c>
      <c r="L226" s="1"/>
      <c r="M226" s="89"/>
      <c r="N226" s="89"/>
      <c r="O226" s="89"/>
      <c r="P226" s="89"/>
      <c r="Q226" s="89"/>
      <c r="R226" s="89"/>
      <c r="S226" s="89"/>
      <c r="T226" s="89"/>
      <c r="U226" s="89"/>
      <c r="V226" s="1"/>
    </row>
    <row r="227" spans="1:22" ht="15" customHeight="1" x14ac:dyDescent="0.25">
      <c r="A227" s="1"/>
      <c r="B227" s="81"/>
      <c r="C227" s="82"/>
      <c r="D227" s="82"/>
      <c r="E227" s="82"/>
      <c r="F227" s="82"/>
      <c r="G227" s="82"/>
      <c r="H227" s="82"/>
      <c r="I227" s="82"/>
      <c r="J227" s="82"/>
      <c r="K227" s="26"/>
      <c r="L227" s="1"/>
      <c r="M227" s="1"/>
      <c r="N227" s="1"/>
      <c r="O227" s="1"/>
      <c r="P227" s="1"/>
      <c r="Q227" s="1"/>
      <c r="R227" s="1"/>
      <c r="S227" s="1"/>
      <c r="T227" s="1"/>
      <c r="U227" s="1"/>
      <c r="V227" s="1"/>
    </row>
    <row r="228" spans="1:22" ht="15" customHeight="1" x14ac:dyDescent="0.25">
      <c r="A228" s="1"/>
      <c r="B228" s="81"/>
      <c r="C228" s="82"/>
      <c r="D228" s="82"/>
      <c r="E228" s="82"/>
      <c r="F228" s="82"/>
      <c r="G228" s="82"/>
      <c r="H228" s="82"/>
      <c r="I228" s="82"/>
      <c r="J228" s="82"/>
      <c r="K228" s="26"/>
      <c r="L228" s="1"/>
      <c r="M228" s="1"/>
      <c r="N228" s="1"/>
      <c r="O228" s="1"/>
      <c r="P228" s="1"/>
      <c r="Q228" s="1"/>
      <c r="R228" s="1"/>
      <c r="S228" s="1"/>
      <c r="T228" s="1"/>
      <c r="U228" s="1"/>
      <c r="V228" s="1"/>
    </row>
    <row r="229" spans="1:22" ht="15" customHeight="1" x14ac:dyDescent="0.25">
      <c r="A229" s="1"/>
      <c r="B229" s="81"/>
      <c r="C229" s="82"/>
      <c r="D229" s="82"/>
      <c r="E229" s="82"/>
      <c r="F229" s="82"/>
      <c r="G229" s="82"/>
      <c r="H229" s="82"/>
      <c r="I229" s="82"/>
      <c r="J229" s="82"/>
      <c r="K229" s="26"/>
      <c r="L229" s="1"/>
      <c r="M229" s="1"/>
      <c r="N229" s="1"/>
      <c r="O229" s="1"/>
      <c r="P229" s="1"/>
      <c r="Q229" s="1"/>
      <c r="R229" s="1"/>
      <c r="S229" s="1"/>
      <c r="T229" s="1"/>
      <c r="U229" s="1"/>
      <c r="V229" s="1"/>
    </row>
    <row r="230" spans="1:22" ht="15" customHeight="1" thickBot="1" x14ac:dyDescent="0.3">
      <c r="A230" s="1"/>
      <c r="B230" s="83"/>
      <c r="C230" s="84"/>
      <c r="D230" s="84"/>
      <c r="E230" s="84"/>
      <c r="F230" s="84"/>
      <c r="G230" s="84"/>
      <c r="H230" s="84"/>
      <c r="I230" s="84"/>
      <c r="J230" s="84"/>
      <c r="K230" s="27"/>
      <c r="L230" s="1"/>
      <c r="M230" s="1"/>
      <c r="N230" s="1"/>
      <c r="O230" s="1"/>
      <c r="P230" s="1"/>
      <c r="Q230" s="1"/>
      <c r="R230" s="1"/>
      <c r="S230" s="1"/>
      <c r="T230" s="1"/>
      <c r="U230" s="1"/>
      <c r="V230" s="1"/>
    </row>
    <row r="231" spans="1:22" x14ac:dyDescent="0.25">
      <c r="A231" s="1"/>
      <c r="B231" s="11"/>
      <c r="C231" s="11"/>
      <c r="D231" s="12"/>
      <c r="E231" s="11"/>
      <c r="F231" s="11"/>
      <c r="G231" s="11"/>
      <c r="H231" s="11"/>
      <c r="I231" s="11"/>
      <c r="J231" s="11"/>
      <c r="K231" s="11"/>
      <c r="L231" s="1"/>
      <c r="M231" s="1"/>
      <c r="N231" s="1"/>
      <c r="O231" s="1"/>
      <c r="P231" s="1"/>
      <c r="Q231" s="1"/>
      <c r="R231" s="1"/>
      <c r="S231" s="1"/>
      <c r="T231" s="1"/>
      <c r="U231" s="1"/>
      <c r="V231" s="1"/>
    </row>
    <row r="232" spans="1:22" ht="23.25" x14ac:dyDescent="0.25">
      <c r="A232" s="1"/>
      <c r="B232" s="93" t="s">
        <v>113</v>
      </c>
      <c r="C232" s="93"/>
      <c r="D232" s="93"/>
      <c r="E232" s="93"/>
      <c r="F232" s="93"/>
      <c r="G232" s="93"/>
      <c r="H232" s="93"/>
      <c r="I232" s="93"/>
      <c r="J232" s="93"/>
      <c r="K232" s="93"/>
      <c r="L232" s="1"/>
      <c r="M232" s="1"/>
      <c r="N232" s="1"/>
      <c r="O232" s="1"/>
      <c r="P232" s="1"/>
      <c r="Q232" s="1"/>
      <c r="R232" s="1"/>
      <c r="S232" s="1"/>
      <c r="T232" s="1"/>
      <c r="U232" s="1"/>
      <c r="V232" s="1"/>
    </row>
    <row r="233" spans="1:22" x14ac:dyDescent="0.25">
      <c r="A233" s="1"/>
      <c r="B233" s="1"/>
      <c r="C233" s="1"/>
      <c r="D233" s="2"/>
      <c r="E233" s="1"/>
      <c r="F233" s="1"/>
      <c r="G233" s="1"/>
      <c r="H233" s="1"/>
      <c r="I233" s="1"/>
      <c r="J233" s="1"/>
      <c r="K233" s="1"/>
      <c r="L233" s="1"/>
      <c r="M233" s="1"/>
      <c r="N233" s="1"/>
      <c r="O233" s="1"/>
      <c r="P233" s="1"/>
      <c r="Q233" s="1"/>
      <c r="R233" s="1"/>
      <c r="S233" s="1"/>
      <c r="T233" s="1"/>
      <c r="U233" s="1"/>
      <c r="V233" s="1"/>
    </row>
    <row r="234" spans="1:22" ht="15.75" x14ac:dyDescent="0.25">
      <c r="A234" s="1"/>
      <c r="B234" s="22" t="s">
        <v>1</v>
      </c>
      <c r="C234" s="22" t="s">
        <v>151</v>
      </c>
      <c r="D234" s="3" t="s">
        <v>2</v>
      </c>
      <c r="E234" s="22" t="s">
        <v>371</v>
      </c>
      <c r="F234" s="22" t="s">
        <v>3</v>
      </c>
      <c r="G234" s="22" t="s">
        <v>372</v>
      </c>
      <c r="H234" s="22" t="s">
        <v>373</v>
      </c>
      <c r="I234" s="22" t="s">
        <v>374</v>
      </c>
      <c r="J234" s="22" t="s">
        <v>375</v>
      </c>
      <c r="K234" s="22" t="s">
        <v>376</v>
      </c>
      <c r="L234" s="1"/>
      <c r="M234" s="1"/>
      <c r="N234" s="1"/>
      <c r="O234" s="1"/>
      <c r="P234" s="1"/>
      <c r="Q234" s="1"/>
      <c r="R234" s="1"/>
      <c r="S234" s="1"/>
      <c r="T234" s="1"/>
      <c r="U234" s="1"/>
      <c r="V234" s="1"/>
    </row>
    <row r="235" spans="1:22" x14ac:dyDescent="0.25">
      <c r="A235" s="1"/>
      <c r="B235" s="5"/>
      <c r="C235" s="5"/>
      <c r="D235" s="6">
        <f>DAYS360(B235,C235,)/30</f>
        <v>0</v>
      </c>
      <c r="E235" s="4"/>
      <c r="F235" s="7" t="s">
        <v>150</v>
      </c>
      <c r="G235" s="4"/>
      <c r="H235" s="4"/>
      <c r="I235" s="4"/>
      <c r="J235" s="4"/>
      <c r="K235" s="5"/>
      <c r="L235" s="1"/>
      <c r="M235" s="1"/>
      <c r="N235" s="1"/>
      <c r="O235" s="1"/>
      <c r="P235" s="1"/>
      <c r="Q235" s="1"/>
      <c r="R235" s="1"/>
      <c r="S235" s="1"/>
      <c r="T235" s="1"/>
      <c r="U235" s="1"/>
      <c r="V235" s="1"/>
    </row>
    <row r="236" spans="1:22" x14ac:dyDescent="0.25">
      <c r="A236" s="1"/>
      <c r="B236" s="31" t="s">
        <v>448</v>
      </c>
      <c r="C236" s="8"/>
      <c r="D236" s="9"/>
      <c r="E236" s="8"/>
      <c r="F236" s="8"/>
      <c r="G236" s="8"/>
      <c r="H236" s="8"/>
      <c r="I236" s="8"/>
      <c r="J236" s="8"/>
      <c r="K236" s="8"/>
      <c r="L236" s="1"/>
      <c r="M236" s="1"/>
      <c r="N236" s="1"/>
      <c r="O236" s="1"/>
      <c r="P236" s="1"/>
      <c r="Q236" s="1"/>
      <c r="R236" s="1"/>
      <c r="S236" s="1"/>
      <c r="T236" s="1"/>
      <c r="U236" s="1"/>
      <c r="V236" s="1"/>
    </row>
    <row r="237" spans="1:22" ht="15.75" x14ac:dyDescent="0.25">
      <c r="A237" s="1"/>
      <c r="B237" s="22" t="s">
        <v>6</v>
      </c>
      <c r="C237" s="22" t="s">
        <v>5</v>
      </c>
      <c r="D237" s="22" t="s">
        <v>7</v>
      </c>
      <c r="E237" s="22" t="s">
        <v>4</v>
      </c>
      <c r="F237" s="8"/>
      <c r="G237" s="8"/>
      <c r="H237" s="8"/>
      <c r="I237" s="8"/>
      <c r="J237" s="8"/>
      <c r="K237" s="1"/>
      <c r="L237" s="1"/>
      <c r="M237" s="30"/>
      <c r="N237" s="1"/>
      <c r="O237" s="1"/>
      <c r="P237" s="1"/>
      <c r="Q237" s="1"/>
      <c r="R237" s="1"/>
      <c r="S237" s="1"/>
      <c r="T237" s="1"/>
      <c r="U237" s="1"/>
      <c r="V237" s="1"/>
    </row>
    <row r="238" spans="1:22" ht="15.75" x14ac:dyDescent="0.25">
      <c r="A238" s="1"/>
      <c r="B238" s="4"/>
      <c r="C238" s="5"/>
      <c r="D238" s="10"/>
      <c r="E238" s="10"/>
      <c r="F238" s="8"/>
      <c r="G238" s="8"/>
      <c r="H238" s="8"/>
      <c r="I238" s="8"/>
      <c r="J238" s="8"/>
      <c r="K238" s="1"/>
      <c r="L238" s="1"/>
      <c r="M238" s="1"/>
      <c r="N238" s="1"/>
      <c r="O238" s="1"/>
      <c r="P238" s="1"/>
      <c r="Q238" s="1"/>
      <c r="R238" s="1"/>
      <c r="S238" s="1"/>
      <c r="T238" s="1"/>
      <c r="U238" s="1"/>
      <c r="V238" s="1"/>
    </row>
    <row r="239" spans="1:22" ht="15.75" thickBot="1" x14ac:dyDescent="0.3">
      <c r="A239" s="1"/>
      <c r="B239" s="8"/>
      <c r="C239" s="8"/>
      <c r="D239" s="9"/>
      <c r="E239" s="8"/>
      <c r="F239" s="8"/>
      <c r="G239" s="8"/>
      <c r="H239" s="8"/>
      <c r="I239" s="8"/>
      <c r="J239" s="8"/>
      <c r="K239" s="1"/>
      <c r="L239" s="1"/>
      <c r="M239" s="1"/>
      <c r="N239" s="1"/>
      <c r="O239" s="1"/>
      <c r="P239" s="1"/>
      <c r="Q239" s="1"/>
      <c r="R239" s="1"/>
      <c r="S239" s="1"/>
      <c r="T239" s="1"/>
      <c r="U239" s="1"/>
      <c r="V239" s="1"/>
    </row>
    <row r="240" spans="1:22" ht="16.5" thickBot="1" x14ac:dyDescent="0.3">
      <c r="A240" s="1"/>
      <c r="B240" s="73" t="s">
        <v>370</v>
      </c>
      <c r="C240" s="74"/>
      <c r="D240" s="74"/>
      <c r="E240" s="74"/>
      <c r="F240" s="74"/>
      <c r="G240" s="75"/>
      <c r="H240" s="76"/>
      <c r="I240" s="76"/>
      <c r="J240" s="76"/>
      <c r="K240" s="29" t="s">
        <v>377</v>
      </c>
      <c r="L240" s="1"/>
      <c r="M240" s="88"/>
      <c r="N240" s="89"/>
      <c r="O240" s="89"/>
      <c r="P240" s="89"/>
      <c r="Q240" s="89"/>
      <c r="R240" s="89"/>
      <c r="S240" s="89"/>
      <c r="T240" s="89"/>
      <c r="U240" s="89"/>
      <c r="V240" s="1"/>
    </row>
    <row r="241" spans="1:22" ht="15" customHeight="1" thickBot="1" x14ac:dyDescent="0.3">
      <c r="A241" s="1"/>
      <c r="B241" s="79" t="s">
        <v>469</v>
      </c>
      <c r="C241" s="80"/>
      <c r="D241" s="80"/>
      <c r="E241" s="80"/>
      <c r="F241" s="80"/>
      <c r="G241" s="80"/>
      <c r="H241" s="80"/>
      <c r="I241" s="80"/>
      <c r="J241" s="80"/>
      <c r="K241" s="28">
        <f>LEN(TRIM(B241))-LEN(SUBSTITUTE(B241," ",""))+1</f>
        <v>105</v>
      </c>
      <c r="L241" s="1"/>
      <c r="M241" s="89"/>
      <c r="N241" s="89"/>
      <c r="O241" s="89"/>
      <c r="P241" s="89"/>
      <c r="Q241" s="89"/>
      <c r="R241" s="89"/>
      <c r="S241" s="89"/>
      <c r="T241" s="89"/>
      <c r="U241" s="89"/>
      <c r="V241" s="1"/>
    </row>
    <row r="242" spans="1:22" ht="15" customHeight="1" thickBot="1" x14ac:dyDescent="0.3">
      <c r="A242" s="1"/>
      <c r="B242" s="81"/>
      <c r="C242" s="82"/>
      <c r="D242" s="82"/>
      <c r="E242" s="82"/>
      <c r="F242" s="82"/>
      <c r="G242" s="82"/>
      <c r="H242" s="82"/>
      <c r="I242" s="82"/>
      <c r="J242" s="82"/>
      <c r="K242" s="28" t="s">
        <v>378</v>
      </c>
      <c r="L242" s="1"/>
      <c r="M242" s="89"/>
      <c r="N242" s="89"/>
      <c r="O242" s="89"/>
      <c r="P242" s="89"/>
      <c r="Q242" s="89"/>
      <c r="R242" s="89"/>
      <c r="S242" s="89"/>
      <c r="T242" s="89"/>
      <c r="U242" s="89"/>
      <c r="V242" s="1"/>
    </row>
    <row r="243" spans="1:22" ht="15" customHeight="1" x14ac:dyDescent="0.25">
      <c r="A243" s="1"/>
      <c r="B243" s="81"/>
      <c r="C243" s="82"/>
      <c r="D243" s="82"/>
      <c r="E243" s="82"/>
      <c r="F243" s="82"/>
      <c r="G243" s="82"/>
      <c r="H243" s="82"/>
      <c r="I243" s="82"/>
      <c r="J243" s="82"/>
      <c r="K243" s="26"/>
      <c r="L243" s="1"/>
      <c r="M243" s="1"/>
      <c r="N243" s="1"/>
      <c r="O243" s="1"/>
      <c r="P243" s="1"/>
      <c r="Q243" s="1"/>
      <c r="R243" s="1"/>
      <c r="S243" s="1"/>
      <c r="T243" s="1"/>
      <c r="U243" s="1"/>
      <c r="V243" s="1"/>
    </row>
    <row r="244" spans="1:22" ht="15" customHeight="1" x14ac:dyDescent="0.25">
      <c r="A244" s="1"/>
      <c r="B244" s="81"/>
      <c r="C244" s="82"/>
      <c r="D244" s="82"/>
      <c r="E244" s="82"/>
      <c r="F244" s="82"/>
      <c r="G244" s="82"/>
      <c r="H244" s="82"/>
      <c r="I244" s="82"/>
      <c r="J244" s="82"/>
      <c r="K244" s="26"/>
      <c r="L244" s="1"/>
      <c r="M244" s="1"/>
      <c r="N244" s="1"/>
      <c r="O244" s="1"/>
      <c r="P244" s="1"/>
      <c r="Q244" s="1"/>
      <c r="R244" s="1"/>
      <c r="S244" s="1"/>
      <c r="T244" s="1"/>
      <c r="U244" s="1"/>
      <c r="V244" s="1"/>
    </row>
    <row r="245" spans="1:22" ht="15" customHeight="1" x14ac:dyDescent="0.25">
      <c r="A245" s="1"/>
      <c r="B245" s="81"/>
      <c r="C245" s="82"/>
      <c r="D245" s="82"/>
      <c r="E245" s="82"/>
      <c r="F245" s="82"/>
      <c r="G245" s="82"/>
      <c r="H245" s="82"/>
      <c r="I245" s="82"/>
      <c r="J245" s="82"/>
      <c r="K245" s="26"/>
      <c r="L245" s="1"/>
      <c r="M245" s="1"/>
      <c r="N245" s="1"/>
      <c r="O245" s="1"/>
      <c r="P245" s="1"/>
      <c r="Q245" s="1"/>
      <c r="R245" s="1"/>
      <c r="S245" s="1"/>
      <c r="T245" s="1"/>
      <c r="U245" s="1"/>
      <c r="V245" s="1"/>
    </row>
    <row r="246" spans="1:22" ht="15" customHeight="1" thickBot="1" x14ac:dyDescent="0.3">
      <c r="A246" s="1"/>
      <c r="B246" s="83"/>
      <c r="C246" s="84"/>
      <c r="D246" s="84"/>
      <c r="E246" s="84"/>
      <c r="F246" s="84"/>
      <c r="G246" s="84"/>
      <c r="H246" s="84"/>
      <c r="I246" s="84"/>
      <c r="J246" s="84"/>
      <c r="K246" s="27"/>
      <c r="L246" s="1"/>
      <c r="M246" s="1"/>
      <c r="N246" s="1"/>
      <c r="O246" s="1"/>
      <c r="P246" s="1"/>
      <c r="Q246" s="1"/>
      <c r="R246" s="1"/>
      <c r="S246" s="1"/>
      <c r="T246" s="1"/>
      <c r="U246" s="1"/>
      <c r="V246" s="1"/>
    </row>
    <row r="247" spans="1:22" x14ac:dyDescent="0.25">
      <c r="A247" s="1"/>
      <c r="B247" s="11"/>
      <c r="C247" s="11"/>
      <c r="D247" s="12"/>
      <c r="E247" s="11"/>
      <c r="F247" s="11"/>
      <c r="G247" s="11"/>
      <c r="H247" s="11"/>
      <c r="I247" s="11"/>
      <c r="J247" s="11"/>
      <c r="K247" s="11"/>
      <c r="L247" s="1"/>
      <c r="M247" s="1"/>
      <c r="N247" s="1"/>
      <c r="O247" s="1"/>
      <c r="P247" s="1"/>
      <c r="Q247" s="1"/>
      <c r="R247" s="1"/>
      <c r="S247" s="1"/>
      <c r="T247" s="1"/>
      <c r="U247" s="1"/>
      <c r="V247" s="1"/>
    </row>
    <row r="248" spans="1:22" ht="23.25" x14ac:dyDescent="0.25">
      <c r="A248" s="1"/>
      <c r="B248" s="93" t="s">
        <v>112</v>
      </c>
      <c r="C248" s="93"/>
      <c r="D248" s="93"/>
      <c r="E248" s="93"/>
      <c r="F248" s="93"/>
      <c r="G248" s="93"/>
      <c r="H248" s="93"/>
      <c r="I248" s="93"/>
      <c r="J248" s="93"/>
      <c r="K248" s="93"/>
      <c r="L248" s="1"/>
      <c r="M248" s="1"/>
      <c r="N248" s="1"/>
      <c r="O248" s="1"/>
      <c r="P248" s="1"/>
      <c r="Q248" s="1"/>
      <c r="R248" s="1"/>
      <c r="S248" s="1"/>
      <c r="T248" s="1"/>
      <c r="U248" s="1"/>
      <c r="V248" s="1"/>
    </row>
    <row r="249" spans="1:22" x14ac:dyDescent="0.25">
      <c r="A249" s="1"/>
      <c r="B249" s="1"/>
      <c r="C249" s="1"/>
      <c r="D249" s="2"/>
      <c r="E249" s="1"/>
      <c r="F249" s="1"/>
      <c r="G249" s="1"/>
      <c r="H249" s="1"/>
      <c r="I249" s="1"/>
      <c r="J249" s="1"/>
      <c r="K249" s="1"/>
      <c r="L249" s="1"/>
      <c r="M249" s="1"/>
      <c r="N249" s="1"/>
      <c r="O249" s="1"/>
      <c r="P249" s="1"/>
      <c r="Q249" s="1"/>
      <c r="R249" s="1"/>
      <c r="S249" s="1"/>
      <c r="T249" s="1"/>
      <c r="U249" s="1"/>
      <c r="V249" s="1"/>
    </row>
    <row r="250" spans="1:22" ht="15.75" x14ac:dyDescent="0.25">
      <c r="A250" s="1"/>
      <c r="B250" s="22" t="s">
        <v>1</v>
      </c>
      <c r="C250" s="22" t="s">
        <v>151</v>
      </c>
      <c r="D250" s="3" t="s">
        <v>2</v>
      </c>
      <c r="E250" s="22" t="s">
        <v>371</v>
      </c>
      <c r="F250" s="22" t="s">
        <v>3</v>
      </c>
      <c r="G250" s="22" t="s">
        <v>372</v>
      </c>
      <c r="H250" s="22" t="s">
        <v>373</v>
      </c>
      <c r="I250" s="22" t="s">
        <v>374</v>
      </c>
      <c r="J250" s="22" t="s">
        <v>375</v>
      </c>
      <c r="K250" s="22" t="s">
        <v>376</v>
      </c>
      <c r="L250" s="1"/>
      <c r="M250" s="1"/>
      <c r="N250" s="1"/>
      <c r="O250" s="1"/>
      <c r="P250" s="1"/>
      <c r="Q250" s="1"/>
      <c r="R250" s="1"/>
      <c r="S250" s="1"/>
      <c r="T250" s="1"/>
      <c r="U250" s="1"/>
      <c r="V250" s="1"/>
    </row>
    <row r="251" spans="1:22" x14ac:dyDescent="0.25">
      <c r="A251" s="1"/>
      <c r="B251" s="5"/>
      <c r="C251" s="5"/>
      <c r="D251" s="6">
        <f>DAYS360(B251,C251,)/30</f>
        <v>0</v>
      </c>
      <c r="E251" s="4"/>
      <c r="F251" s="7" t="s">
        <v>150</v>
      </c>
      <c r="G251" s="4"/>
      <c r="H251" s="4"/>
      <c r="I251" s="4"/>
      <c r="J251" s="4"/>
      <c r="K251" s="5"/>
      <c r="L251" s="1"/>
      <c r="M251" s="1"/>
      <c r="N251" s="1"/>
      <c r="O251" s="1"/>
      <c r="P251" s="1"/>
      <c r="Q251" s="1"/>
      <c r="R251" s="1"/>
      <c r="S251" s="1"/>
      <c r="T251" s="1"/>
      <c r="U251" s="1"/>
      <c r="V251" s="1"/>
    </row>
    <row r="252" spans="1:22" x14ac:dyDescent="0.25">
      <c r="A252" s="1"/>
      <c r="B252" s="31" t="s">
        <v>448</v>
      </c>
      <c r="C252" s="8"/>
      <c r="D252" s="9"/>
      <c r="E252" s="8"/>
      <c r="F252" s="8"/>
      <c r="G252" s="8"/>
      <c r="H252" s="8"/>
      <c r="I252" s="8"/>
      <c r="J252" s="8"/>
      <c r="K252" s="8"/>
      <c r="L252" s="1"/>
      <c r="M252" s="1"/>
      <c r="N252" s="1"/>
      <c r="O252" s="1"/>
      <c r="P252" s="1"/>
      <c r="Q252" s="1"/>
      <c r="R252" s="1"/>
      <c r="S252" s="1"/>
      <c r="T252" s="1"/>
      <c r="U252" s="1"/>
      <c r="V252" s="1"/>
    </row>
    <row r="253" spans="1:22" ht="15.75" x14ac:dyDescent="0.25">
      <c r="A253" s="1"/>
      <c r="B253" s="22" t="s">
        <v>6</v>
      </c>
      <c r="C253" s="22" t="s">
        <v>5</v>
      </c>
      <c r="D253" s="22" t="s">
        <v>7</v>
      </c>
      <c r="E253" s="22" t="s">
        <v>4</v>
      </c>
      <c r="F253" s="8"/>
      <c r="G253" s="8"/>
      <c r="H253" s="8"/>
      <c r="I253" s="8"/>
      <c r="J253" s="8"/>
      <c r="K253" s="1"/>
      <c r="L253" s="1"/>
      <c r="M253" s="30"/>
      <c r="N253" s="1"/>
      <c r="O253" s="1"/>
      <c r="P253" s="1"/>
      <c r="Q253" s="1"/>
      <c r="R253" s="1"/>
      <c r="S253" s="1"/>
      <c r="T253" s="1"/>
      <c r="U253" s="1"/>
      <c r="V253" s="1"/>
    </row>
    <row r="254" spans="1:22" ht="15.75" x14ac:dyDescent="0.25">
      <c r="A254" s="1"/>
      <c r="B254" s="4"/>
      <c r="C254" s="5"/>
      <c r="D254" s="10"/>
      <c r="E254" s="10"/>
      <c r="F254" s="8"/>
      <c r="G254" s="8"/>
      <c r="H254" s="8"/>
      <c r="I254" s="8"/>
      <c r="J254" s="8"/>
      <c r="K254" s="1"/>
      <c r="L254" s="1"/>
      <c r="M254" s="1"/>
      <c r="N254" s="1"/>
      <c r="O254" s="1"/>
      <c r="P254" s="1"/>
      <c r="Q254" s="1"/>
      <c r="R254" s="1"/>
      <c r="S254" s="1"/>
      <c r="T254" s="1"/>
      <c r="U254" s="1"/>
      <c r="V254" s="1"/>
    </row>
    <row r="255" spans="1:22" ht="15.75" thickBot="1" x14ac:dyDescent="0.3">
      <c r="A255" s="1"/>
      <c r="B255" s="8"/>
      <c r="C255" s="8"/>
      <c r="D255" s="9"/>
      <c r="E255" s="8"/>
      <c r="F255" s="8"/>
      <c r="G255" s="8"/>
      <c r="H255" s="8"/>
      <c r="I255" s="8"/>
      <c r="J255" s="8"/>
      <c r="K255" s="1"/>
      <c r="L255" s="1"/>
      <c r="M255" s="1"/>
      <c r="N255" s="1"/>
      <c r="O255" s="1"/>
      <c r="P255" s="1"/>
      <c r="Q255" s="1"/>
      <c r="R255" s="1"/>
      <c r="S255" s="1"/>
      <c r="T255" s="1"/>
      <c r="U255" s="1"/>
      <c r="V255" s="1"/>
    </row>
    <row r="256" spans="1:22" ht="16.5" thickBot="1" x14ac:dyDescent="0.3">
      <c r="A256" s="1"/>
      <c r="B256" s="73" t="s">
        <v>370</v>
      </c>
      <c r="C256" s="74"/>
      <c r="D256" s="74"/>
      <c r="E256" s="74"/>
      <c r="F256" s="74"/>
      <c r="G256" s="75"/>
      <c r="H256" s="76"/>
      <c r="I256" s="76"/>
      <c r="J256" s="76"/>
      <c r="K256" s="29" t="s">
        <v>377</v>
      </c>
      <c r="L256" s="1"/>
      <c r="M256" s="88"/>
      <c r="N256" s="89"/>
      <c r="O256" s="89"/>
      <c r="P256" s="89"/>
      <c r="Q256" s="89"/>
      <c r="R256" s="89"/>
      <c r="S256" s="89"/>
      <c r="T256" s="89"/>
      <c r="U256" s="89"/>
      <c r="V256" s="1"/>
    </row>
    <row r="257" spans="1:22" ht="15" customHeight="1" thickBot="1" x14ac:dyDescent="0.3">
      <c r="A257" s="1"/>
      <c r="B257" s="79" t="s">
        <v>469</v>
      </c>
      <c r="C257" s="80"/>
      <c r="D257" s="80"/>
      <c r="E257" s="80"/>
      <c r="F257" s="80"/>
      <c r="G257" s="80"/>
      <c r="H257" s="80"/>
      <c r="I257" s="80"/>
      <c r="J257" s="80"/>
      <c r="K257" s="28">
        <f>LEN(TRIM(B257))-LEN(SUBSTITUTE(B257," ",""))+1</f>
        <v>105</v>
      </c>
      <c r="L257" s="1"/>
      <c r="M257" s="89"/>
      <c r="N257" s="89"/>
      <c r="O257" s="89"/>
      <c r="P257" s="89"/>
      <c r="Q257" s="89"/>
      <c r="R257" s="89"/>
      <c r="S257" s="89"/>
      <c r="T257" s="89"/>
      <c r="U257" s="89"/>
      <c r="V257" s="1"/>
    </row>
    <row r="258" spans="1:22" ht="15" customHeight="1" thickBot="1" x14ac:dyDescent="0.3">
      <c r="A258" s="1"/>
      <c r="B258" s="81"/>
      <c r="C258" s="82"/>
      <c r="D258" s="82"/>
      <c r="E258" s="82"/>
      <c r="F258" s="82"/>
      <c r="G258" s="82"/>
      <c r="H258" s="82"/>
      <c r="I258" s="82"/>
      <c r="J258" s="82"/>
      <c r="K258" s="28" t="s">
        <v>378</v>
      </c>
      <c r="L258" s="1"/>
      <c r="M258" s="89"/>
      <c r="N258" s="89"/>
      <c r="O258" s="89"/>
      <c r="P258" s="89"/>
      <c r="Q258" s="89"/>
      <c r="R258" s="89"/>
      <c r="S258" s="89"/>
      <c r="T258" s="89"/>
      <c r="U258" s="89"/>
      <c r="V258" s="1"/>
    </row>
    <row r="259" spans="1:22" ht="15" customHeight="1" x14ac:dyDescent="0.25">
      <c r="A259" s="1"/>
      <c r="B259" s="81"/>
      <c r="C259" s="82"/>
      <c r="D259" s="82"/>
      <c r="E259" s="82"/>
      <c r="F259" s="82"/>
      <c r="G259" s="82"/>
      <c r="H259" s="82"/>
      <c r="I259" s="82"/>
      <c r="J259" s="82"/>
      <c r="K259" s="26"/>
      <c r="L259" s="1"/>
      <c r="M259" s="1"/>
      <c r="N259" s="1"/>
      <c r="O259" s="1"/>
      <c r="P259" s="1"/>
      <c r="Q259" s="1"/>
      <c r="R259" s="1"/>
      <c r="S259" s="1"/>
      <c r="T259" s="1"/>
      <c r="U259" s="1"/>
      <c r="V259" s="1"/>
    </row>
    <row r="260" spans="1:22" ht="15" customHeight="1" x14ac:dyDescent="0.25">
      <c r="A260" s="1"/>
      <c r="B260" s="81"/>
      <c r="C260" s="82"/>
      <c r="D260" s="82"/>
      <c r="E260" s="82"/>
      <c r="F260" s="82"/>
      <c r="G260" s="82"/>
      <c r="H260" s="82"/>
      <c r="I260" s="82"/>
      <c r="J260" s="82"/>
      <c r="K260" s="26"/>
      <c r="L260" s="1"/>
      <c r="M260" s="1"/>
      <c r="N260" s="1"/>
      <c r="O260" s="1"/>
      <c r="P260" s="1"/>
      <c r="Q260" s="1"/>
      <c r="R260" s="1"/>
      <c r="S260" s="1"/>
      <c r="T260" s="1"/>
      <c r="U260" s="1"/>
      <c r="V260" s="1"/>
    </row>
    <row r="261" spans="1:22" ht="15" customHeight="1" x14ac:dyDescent="0.25">
      <c r="A261" s="1"/>
      <c r="B261" s="81"/>
      <c r="C261" s="82"/>
      <c r="D261" s="82"/>
      <c r="E261" s="82"/>
      <c r="F261" s="82"/>
      <c r="G261" s="82"/>
      <c r="H261" s="82"/>
      <c r="I261" s="82"/>
      <c r="J261" s="82"/>
      <c r="K261" s="26"/>
      <c r="L261" s="1"/>
      <c r="M261" s="1"/>
      <c r="N261" s="1"/>
      <c r="O261" s="1"/>
      <c r="P261" s="1"/>
      <c r="Q261" s="1"/>
      <c r="R261" s="1"/>
      <c r="S261" s="1"/>
      <c r="T261" s="1"/>
      <c r="U261" s="1"/>
      <c r="V261" s="1"/>
    </row>
    <row r="262" spans="1:22" ht="15" customHeight="1" thickBot="1" x14ac:dyDescent="0.3">
      <c r="A262" s="1"/>
      <c r="B262" s="83"/>
      <c r="C262" s="84"/>
      <c r="D262" s="84"/>
      <c r="E262" s="84"/>
      <c r="F262" s="84"/>
      <c r="G262" s="84"/>
      <c r="H262" s="84"/>
      <c r="I262" s="84"/>
      <c r="J262" s="84"/>
      <c r="K262" s="27"/>
      <c r="L262" s="1"/>
      <c r="M262" s="1"/>
      <c r="N262" s="1"/>
      <c r="O262" s="1"/>
      <c r="P262" s="1"/>
      <c r="Q262" s="1"/>
      <c r="R262" s="1"/>
      <c r="S262" s="1"/>
      <c r="T262" s="1"/>
      <c r="U262" s="1"/>
      <c r="V262" s="1"/>
    </row>
    <row r="263" spans="1:22" x14ac:dyDescent="0.25">
      <c r="A263" s="1"/>
      <c r="B263" s="11"/>
      <c r="C263" s="11"/>
      <c r="D263" s="12"/>
      <c r="E263" s="11"/>
      <c r="F263" s="11"/>
      <c r="G263" s="11"/>
      <c r="H263" s="11"/>
      <c r="I263" s="11"/>
      <c r="J263" s="11"/>
      <c r="K263" s="11"/>
      <c r="L263" s="1"/>
      <c r="M263" s="1"/>
      <c r="N263" s="1"/>
      <c r="O263" s="1"/>
      <c r="P263" s="1"/>
      <c r="Q263" s="1"/>
      <c r="R263" s="1"/>
      <c r="S263" s="1"/>
      <c r="T263" s="1"/>
      <c r="U263" s="1"/>
      <c r="V263" s="1"/>
    </row>
    <row r="264" spans="1:22" ht="23.25" x14ac:dyDescent="0.25">
      <c r="A264" s="1"/>
      <c r="B264" s="115" t="s">
        <v>456</v>
      </c>
      <c r="C264" s="115"/>
      <c r="D264" s="115"/>
      <c r="E264" s="115"/>
      <c r="F264" s="115"/>
      <c r="G264" s="115"/>
      <c r="H264" s="115"/>
      <c r="I264" s="115"/>
      <c r="J264" s="115"/>
      <c r="K264" s="115"/>
      <c r="L264" s="1"/>
      <c r="M264" s="1"/>
      <c r="N264" s="1"/>
      <c r="O264" s="1"/>
      <c r="P264" s="1"/>
      <c r="Q264" s="1"/>
      <c r="R264" s="1"/>
      <c r="S264" s="1"/>
      <c r="T264" s="1"/>
      <c r="U264" s="1"/>
      <c r="V264" s="1"/>
    </row>
  </sheetData>
  <mergeCells count="88">
    <mergeCell ref="B248:K248"/>
    <mergeCell ref="B264:K264"/>
    <mergeCell ref="M110:U112"/>
    <mergeCell ref="M133:U135"/>
    <mergeCell ref="M160:U162"/>
    <mergeCell ref="B257:J262"/>
    <mergeCell ref="B224:J224"/>
    <mergeCell ref="B225:J230"/>
    <mergeCell ref="B241:J246"/>
    <mergeCell ref="B256:J256"/>
    <mergeCell ref="M224:U226"/>
    <mergeCell ref="M240:U242"/>
    <mergeCell ref="M256:U258"/>
    <mergeCell ref="B144:J144"/>
    <mergeCell ref="B145:J150"/>
    <mergeCell ref="B240:J240"/>
    <mergeCell ref="O12:P12"/>
    <mergeCell ref="O9:P9"/>
    <mergeCell ref="M13:U13"/>
    <mergeCell ref="R10:S10"/>
    <mergeCell ref="T10:U10"/>
    <mergeCell ref="R11:S11"/>
    <mergeCell ref="T11:U11"/>
    <mergeCell ref="R12:S12"/>
    <mergeCell ref="T12:U12"/>
    <mergeCell ref="R9:S9"/>
    <mergeCell ref="B200:K200"/>
    <mergeCell ref="M14:U16"/>
    <mergeCell ref="M41:U43"/>
    <mergeCell ref="M65:U67"/>
    <mergeCell ref="B17:J22"/>
    <mergeCell ref="B33:J38"/>
    <mergeCell ref="B48:J48"/>
    <mergeCell ref="B32:J32"/>
    <mergeCell ref="B49:J54"/>
    <mergeCell ref="B65:J70"/>
    <mergeCell ref="B64:J64"/>
    <mergeCell ref="B16:J16"/>
    <mergeCell ref="M26:U28"/>
    <mergeCell ref="M50:U52"/>
    <mergeCell ref="B216:K216"/>
    <mergeCell ref="B184:K184"/>
    <mergeCell ref="B232:K232"/>
    <mergeCell ref="B5:E5"/>
    <mergeCell ref="G5:K5"/>
    <mergeCell ref="B6:K7"/>
    <mergeCell ref="B152:K152"/>
    <mergeCell ref="B168:K168"/>
    <mergeCell ref="B129:J134"/>
    <mergeCell ref="B176:J176"/>
    <mergeCell ref="B161:J166"/>
    <mergeCell ref="B177:J182"/>
    <mergeCell ref="B208:J208"/>
    <mergeCell ref="B192:J192"/>
    <mergeCell ref="B193:J198"/>
    <mergeCell ref="B209:J214"/>
    <mergeCell ref="E4:J4"/>
    <mergeCell ref="B2:U2"/>
    <mergeCell ref="B3:I3"/>
    <mergeCell ref="M192:U194"/>
    <mergeCell ref="M208:U210"/>
    <mergeCell ref="E13:F13"/>
    <mergeCell ref="E14:F14"/>
    <mergeCell ref="M176:U178"/>
    <mergeCell ref="B24:K24"/>
    <mergeCell ref="B40:K40"/>
    <mergeCell ref="B56:K56"/>
    <mergeCell ref="B72:K72"/>
    <mergeCell ref="B88:K88"/>
    <mergeCell ref="B104:K104"/>
    <mergeCell ref="B120:K120"/>
    <mergeCell ref="B136:K136"/>
    <mergeCell ref="R6:U6"/>
    <mergeCell ref="R8:U8"/>
    <mergeCell ref="T9:U9"/>
    <mergeCell ref="B8:K9"/>
    <mergeCell ref="B160:J160"/>
    <mergeCell ref="M8:P8"/>
    <mergeCell ref="M6:P6"/>
    <mergeCell ref="B96:J96"/>
    <mergeCell ref="B80:J80"/>
    <mergeCell ref="B81:J86"/>
    <mergeCell ref="B97:J102"/>
    <mergeCell ref="B128:J128"/>
    <mergeCell ref="B112:J112"/>
    <mergeCell ref="B113:J118"/>
    <mergeCell ref="O10:P10"/>
    <mergeCell ref="O11:P11"/>
  </mergeCells>
  <conditionalFormatting sqref="O10:O12">
    <cfRule type="containsText" dxfId="92" priority="401" operator="containsText" text="n">
      <formula>NOT(ISERROR(SEARCH("n",O10)))</formula>
    </cfRule>
    <cfRule type="containsText" dxfId="91" priority="402" operator="containsText" text="s">
      <formula>NOT(ISERROR(SEARCH("s",O10)))</formula>
    </cfRule>
  </conditionalFormatting>
  <conditionalFormatting sqref="K161 K177 K193 K209 K225 K241 K257">
    <cfRule type="cellIs" dxfId="90" priority="73" operator="lessThan">
      <formula>100</formula>
    </cfRule>
    <cfRule type="cellIs" dxfId="89" priority="74" operator="greaterThan">
      <formula>500</formula>
    </cfRule>
    <cfRule type="cellIs" dxfId="88" priority="75" operator="between">
      <formula>100</formula>
      <formula>500</formula>
    </cfRule>
  </conditionalFormatting>
  <conditionalFormatting sqref="K145">
    <cfRule type="cellIs" dxfId="87" priority="25" operator="lessThan">
      <formula>100</formula>
    </cfRule>
    <cfRule type="cellIs" dxfId="86" priority="26" operator="greaterThan">
      <formula>500</formula>
    </cfRule>
    <cfRule type="cellIs" dxfId="85" priority="27" operator="between">
      <formula>100</formula>
      <formula>500</formula>
    </cfRule>
  </conditionalFormatting>
  <conditionalFormatting sqref="K129">
    <cfRule type="cellIs" dxfId="84" priority="22" operator="lessThan">
      <formula>100</formula>
    </cfRule>
    <cfRule type="cellIs" dxfId="83" priority="23" operator="greaterThan">
      <formula>500</formula>
    </cfRule>
    <cfRule type="cellIs" dxfId="82" priority="24" operator="between">
      <formula>100</formula>
      <formula>500</formula>
    </cfRule>
  </conditionalFormatting>
  <conditionalFormatting sqref="K113">
    <cfRule type="cellIs" dxfId="81" priority="19" operator="lessThan">
      <formula>100</formula>
    </cfRule>
    <cfRule type="cellIs" dxfId="80" priority="20" operator="greaterThan">
      <formula>500</formula>
    </cfRule>
    <cfRule type="cellIs" dxfId="79" priority="21" operator="between">
      <formula>100</formula>
      <formula>500</formula>
    </cfRule>
  </conditionalFormatting>
  <conditionalFormatting sqref="K97">
    <cfRule type="cellIs" dxfId="78" priority="16" operator="lessThan">
      <formula>100</formula>
    </cfRule>
    <cfRule type="cellIs" dxfId="77" priority="17" operator="greaterThan">
      <formula>500</formula>
    </cfRule>
    <cfRule type="cellIs" dxfId="76" priority="18" operator="between">
      <formula>100</formula>
      <formula>500</formula>
    </cfRule>
  </conditionalFormatting>
  <conditionalFormatting sqref="K81">
    <cfRule type="cellIs" dxfId="75" priority="13" operator="lessThan">
      <formula>100</formula>
    </cfRule>
    <cfRule type="cellIs" dxfId="74" priority="14" operator="greaterThan">
      <formula>500</formula>
    </cfRule>
    <cfRule type="cellIs" dxfId="73" priority="15" operator="between">
      <formula>100</formula>
      <formula>500</formula>
    </cfRule>
  </conditionalFormatting>
  <conditionalFormatting sqref="K65">
    <cfRule type="cellIs" dxfId="72" priority="10" operator="lessThan">
      <formula>100</formula>
    </cfRule>
    <cfRule type="cellIs" dxfId="71" priority="11" operator="greaterThan">
      <formula>500</formula>
    </cfRule>
    <cfRule type="cellIs" dxfId="70" priority="12" operator="between">
      <formula>100</formula>
      <formula>500</formula>
    </cfRule>
  </conditionalFormatting>
  <conditionalFormatting sqref="K49">
    <cfRule type="cellIs" dxfId="69" priority="7" operator="lessThan">
      <formula>100</formula>
    </cfRule>
    <cfRule type="cellIs" dxfId="68" priority="8" operator="greaterThan">
      <formula>500</formula>
    </cfRule>
    <cfRule type="cellIs" dxfId="67" priority="9" operator="between">
      <formula>100</formula>
      <formula>500</formula>
    </cfRule>
  </conditionalFormatting>
  <conditionalFormatting sqref="K33">
    <cfRule type="cellIs" dxfId="66" priority="4" operator="lessThan">
      <formula>100</formula>
    </cfRule>
    <cfRule type="cellIs" dxfId="65" priority="5" operator="greaterThan">
      <formula>500</formula>
    </cfRule>
    <cfRule type="cellIs" dxfId="64" priority="6" operator="between">
      <formula>100</formula>
      <formula>500</formula>
    </cfRule>
  </conditionalFormatting>
  <conditionalFormatting sqref="K17">
    <cfRule type="cellIs" dxfId="63" priority="1" operator="lessThan">
      <formula>100</formula>
    </cfRule>
    <cfRule type="cellIs" dxfId="62" priority="2" operator="greaterThan">
      <formula>500</formula>
    </cfRule>
    <cfRule type="cellIs" dxfId="61" priority="3" operator="between">
      <formula>100</formula>
      <formula>500</formula>
    </cfRule>
  </conditionalFormatting>
  <dataValidations count="5">
    <dataValidation type="list" allowBlank="1" showInputMessage="1" showErrorMessage="1" promptTitle="What is methodology?" prompt="Pick your project methodology: _x000a_Traditional (Waterfall) - Plan or predictive based, meaning you used a planned budget, schedule, or scope_x000a_Agile - Change based, you may not know the end state up front_x000a_Hybrid - A mix of both" sqref="I43 I27 I59 I75 I91 I107 I123 I139 I155 I11 I171 I187 I203 I219 I235 I251" xr:uid="{806FEC67-1059-4222-AFD4-9E2A0A9E2C3E}">
      <formula1>"Traditional (Waterfall), Agile, Hybrid"</formula1>
    </dataValidation>
    <dataValidation type="list" allowBlank="1" showInputMessage="1" showErrorMessage="1" sqref="G43 G27 G59 G75 G91 G107 G123 G139 G155 G11 G171 G187 G203 G219 G235 G251" xr:uid="{15F8BFAD-8729-46B4-BBD2-C124087ECA8A}">
      <formula1>"Customer Service, Finance, Human Resources, IT or IS, Marketing, Operations, PM Dept/PMI, Research/R&amp;D, Sales, Training &amp; Education, N/A, Other"</formula1>
    </dataValidation>
    <dataValidation type="list" allowBlank="1" showInputMessage="1" showErrorMessage="1" sqref="H43 H27 H59 H75 H91 H107 H123 H139 H155 H11 H171 H187 H203 H219 H235 H251" xr:uid="{C09DCE02-ED33-49D4-A72A-69B775F874C3}">
      <formula1>"Aerospace, Armed Forces, Automotive, Construction, Consulting, Energy, Financial, Services, Food and Beverage, Government, Healthcare, Information Technology, Legal, Manufacturing, Mining, Pharmaceutical, Telecom, Training/Education, None, N/A, Other"</formula1>
    </dataValidation>
    <dataValidation type="list" allowBlank="1" showInputMessage="1" showErrorMessage="1" sqref="J43 J27 J59 J75 J91 J107 J123 J139 J155 J11 J171 J187 J203 J219 J235 J251" xr:uid="{73193950-224A-47F7-BBB8-E3C0C6F68546}">
      <formula1>"1 to 4, 5 to 9, 10 to 14, 15 to 19, 20 or More, Classified"</formula1>
    </dataValidation>
    <dataValidation type="list" allowBlank="1" showInputMessage="1" showErrorMessage="1" sqref="K43 K27 K59 K75 K91 K107 K123 K139 K155 K11 K171 K187 K203 K219 K235 K251" xr:uid="{CD6B9198-7026-4EFF-99C7-C4BE757B79AA}">
      <formula1>"Up to $1M, $1M-$5M, $5M-$10M, $10-$25M, $25M or More, Classified"</formula1>
    </dataValidation>
  </dataValidations>
  <hyperlinks>
    <hyperlink ref="G5:J5" r:id="rId1" display="Video Overview" xr:uid="{57D3CF7A-D9BA-4DE7-A5D4-48F4822C4B79}"/>
    <hyperlink ref="G5:K5" r:id="rId2" display="Select Here: PMI® PMP® Application Video" xr:uid="{2B0D27E3-146B-CE46-9B90-DE65E61BDC97}"/>
    <hyperlink ref="D14" r:id="rId3" xr:uid="{1AF52C59-10B4-2E47-ADC7-F4F5A5780233}"/>
    <hyperlink ref="B5:E5" r:id="rId4" display="Select Here: Instructional &quot;How-To&quot; Video" xr:uid="{4071D8FB-9A54-4152-B918-ED4ABC469993}"/>
    <hyperlink ref="M13:U13" r:id="rId5" location="sort=%40gaccourseuniversitytitle%20ascending" display="***Your Master's degree must be on the GAC list to qualify for 24 months, plan for 36 months regardless of Master's.***" xr:uid="{B6F93838-1E75-4258-BEE6-E9DE21D50205}"/>
    <hyperlink ref="M10" r:id="rId6" location="sort=%40gaccourseuniversitytitle%20ascending" display="*Master's Degree (read)" xr:uid="{A10E6A2B-B000-4D48-8812-D935A71BBD8B}"/>
  </hyperlinks>
  <pageMargins left="0.7" right="0.7" top="0.75" bottom="0.75" header="0.3" footer="0.3"/>
  <pageSetup orientation="portrait" horizontalDpi="4294967293" verticalDpi="12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0677-A6AC-469D-94CB-1FBE354930D9}">
  <dimension ref="A1:E58"/>
  <sheetViews>
    <sheetView workbookViewId="0">
      <selection activeCell="A2" sqref="A2"/>
    </sheetView>
  </sheetViews>
  <sheetFormatPr defaultColWidth="9.140625" defaultRowHeight="15" x14ac:dyDescent="0.25"/>
  <cols>
    <col min="1" max="1" width="59.140625" style="18" customWidth="1"/>
    <col min="2" max="2" width="71.42578125" style="18" customWidth="1"/>
    <col min="3" max="3" width="84" style="21" bestFit="1" customWidth="1"/>
    <col min="4" max="29" width="255.7109375" style="18" bestFit="1" customWidth="1"/>
    <col min="30" max="30" width="7.28515625" style="18" bestFit="1" customWidth="1"/>
    <col min="31" max="31" width="11.28515625" style="18" bestFit="1" customWidth="1"/>
    <col min="32" max="54" width="255.7109375" style="18" bestFit="1" customWidth="1"/>
    <col min="55" max="55" width="9.140625" style="18"/>
    <col min="56" max="56" width="12.140625" style="18" bestFit="1" customWidth="1"/>
    <col min="57" max="57" width="11.28515625" style="18" bestFit="1" customWidth="1"/>
    <col min="58" max="16384" width="9.140625" style="18"/>
  </cols>
  <sheetData>
    <row r="1" spans="1:5" ht="36.75" customHeight="1" x14ac:dyDescent="0.25"/>
    <row r="2" spans="1:5" ht="67.5" customHeight="1" x14ac:dyDescent="0.25">
      <c r="B2" s="116" t="s">
        <v>379</v>
      </c>
      <c r="C2" s="116"/>
    </row>
    <row r="3" spans="1:5" x14ac:dyDescent="0.25">
      <c r="A3" s="118" t="s">
        <v>436</v>
      </c>
      <c r="C3" s="21" t="s">
        <v>435</v>
      </c>
    </row>
    <row r="4" spans="1:5" x14ac:dyDescent="0.25">
      <c r="A4" s="118"/>
      <c r="C4" s="38" t="s">
        <v>387</v>
      </c>
    </row>
    <row r="5" spans="1:5" ht="135" x14ac:dyDescent="0.25">
      <c r="A5" s="117" t="s">
        <v>380</v>
      </c>
      <c r="C5" s="38" t="s">
        <v>388</v>
      </c>
      <c r="E5" s="21"/>
    </row>
    <row r="6" spans="1:5" x14ac:dyDescent="0.25">
      <c r="A6" s="117"/>
      <c r="C6"/>
    </row>
    <row r="7" spans="1:5" x14ac:dyDescent="0.25">
      <c r="A7" s="117"/>
      <c r="C7"/>
    </row>
    <row r="8" spans="1:5" x14ac:dyDescent="0.25">
      <c r="A8" s="117"/>
      <c r="C8"/>
    </row>
    <row r="9" spans="1:5" x14ac:dyDescent="0.25">
      <c r="A9" s="117"/>
      <c r="C9"/>
    </row>
    <row r="10" spans="1:5" x14ac:dyDescent="0.25">
      <c r="A10" s="117"/>
      <c r="C10"/>
    </row>
    <row r="11" spans="1:5" x14ac:dyDescent="0.25">
      <c r="A11" s="117"/>
      <c r="C11"/>
    </row>
    <row r="12" spans="1:5" x14ac:dyDescent="0.25">
      <c r="A12" s="117"/>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s="18"/>
    </row>
  </sheetData>
  <mergeCells count="3">
    <mergeCell ref="B2:C2"/>
    <mergeCell ref="A5:A12"/>
    <mergeCell ref="A3:A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C851-F154-45BA-A364-4739DBE3E383}">
  <dimension ref="A1:E27"/>
  <sheetViews>
    <sheetView zoomScale="90" zoomScaleNormal="90" workbookViewId="0">
      <pane ySplit="1" topLeftCell="A2" activePane="bottomLeft" state="frozen"/>
      <selection activeCell="C1" sqref="C1"/>
      <selection pane="bottomLeft" activeCell="E1" sqref="E1"/>
    </sheetView>
  </sheetViews>
  <sheetFormatPr defaultColWidth="9.140625" defaultRowHeight="18.75" x14ac:dyDescent="0.3"/>
  <cols>
    <col min="1" max="1" width="24.28515625" style="34" bestFit="1" customWidth="1"/>
    <col min="2" max="2" width="85.85546875" style="34" bestFit="1" customWidth="1"/>
    <col min="3" max="3" width="14" style="34" bestFit="1" customWidth="1"/>
    <col min="4" max="4" width="44.140625" style="34" customWidth="1"/>
    <col min="5" max="5" width="255.7109375" style="34" bestFit="1" customWidth="1"/>
    <col min="6" max="16384" width="9.140625" style="34"/>
  </cols>
  <sheetData>
    <row r="1" spans="1:5" x14ac:dyDescent="0.3">
      <c r="A1" s="33" t="s">
        <v>134</v>
      </c>
      <c r="B1" s="33" t="s">
        <v>152</v>
      </c>
      <c r="C1" s="33" t="s">
        <v>153</v>
      </c>
      <c r="D1" s="33" t="s">
        <v>381</v>
      </c>
      <c r="E1" s="33" t="s">
        <v>382</v>
      </c>
    </row>
    <row r="2" spans="1:5" x14ac:dyDescent="0.3">
      <c r="A2" s="34" t="s">
        <v>133</v>
      </c>
      <c r="B2" s="34" t="s">
        <v>156</v>
      </c>
      <c r="C2" s="34" t="s">
        <v>132</v>
      </c>
      <c r="D2" s="34" t="s">
        <v>383</v>
      </c>
      <c r="E2" s="35" t="s">
        <v>384</v>
      </c>
    </row>
    <row r="3" spans="1:5" x14ac:dyDescent="0.3">
      <c r="A3" s="34" t="s">
        <v>129</v>
      </c>
      <c r="B3" s="34" t="s">
        <v>135</v>
      </c>
      <c r="C3" s="34" t="s">
        <v>128</v>
      </c>
      <c r="D3" s="34" t="s">
        <v>385</v>
      </c>
      <c r="E3" s="36" t="s">
        <v>386</v>
      </c>
    </row>
    <row r="4" spans="1:5" x14ac:dyDescent="0.3">
      <c r="A4" s="34" t="s">
        <v>127</v>
      </c>
      <c r="B4" s="34" t="s">
        <v>165</v>
      </c>
      <c r="C4" s="34" t="s">
        <v>126</v>
      </c>
      <c r="D4" s="34" t="s">
        <v>387</v>
      </c>
      <c r="E4" s="36" t="s">
        <v>388</v>
      </c>
    </row>
    <row r="5" spans="1:5" x14ac:dyDescent="0.3">
      <c r="A5" s="34" t="s">
        <v>125</v>
      </c>
      <c r="B5" s="34" t="s">
        <v>168</v>
      </c>
      <c r="C5" s="34" t="s">
        <v>122</v>
      </c>
      <c r="D5" s="34" t="s">
        <v>389</v>
      </c>
      <c r="E5" s="37" t="s">
        <v>390</v>
      </c>
    </row>
    <row r="6" spans="1:5" x14ac:dyDescent="0.3">
      <c r="A6" s="34" t="s">
        <v>119</v>
      </c>
      <c r="B6" s="34" t="s">
        <v>136</v>
      </c>
      <c r="C6" s="34" t="s">
        <v>118</v>
      </c>
      <c r="D6" s="34" t="s">
        <v>391</v>
      </c>
      <c r="E6" s="37" t="s">
        <v>392</v>
      </c>
    </row>
    <row r="7" spans="1:5" x14ac:dyDescent="0.3">
      <c r="A7" s="34" t="s">
        <v>117</v>
      </c>
      <c r="B7" s="34" t="s">
        <v>137</v>
      </c>
      <c r="C7" s="34" t="s">
        <v>115</v>
      </c>
      <c r="D7" s="34" t="s">
        <v>393</v>
      </c>
      <c r="E7" s="37" t="s">
        <v>394</v>
      </c>
    </row>
    <row r="8" spans="1:5" x14ac:dyDescent="0.3">
      <c r="A8" s="34" t="s">
        <v>114</v>
      </c>
      <c r="B8" s="34" t="s">
        <v>138</v>
      </c>
      <c r="C8" s="34" t="s">
        <v>111</v>
      </c>
      <c r="D8" s="34" t="s">
        <v>395</v>
      </c>
      <c r="E8" s="37" t="s">
        <v>396</v>
      </c>
    </row>
    <row r="9" spans="1:5" x14ac:dyDescent="0.3">
      <c r="A9" s="34" t="s">
        <v>105</v>
      </c>
      <c r="B9" s="34" t="s">
        <v>201</v>
      </c>
      <c r="C9" s="34" t="s">
        <v>104</v>
      </c>
      <c r="D9" s="34" t="s">
        <v>397</v>
      </c>
      <c r="E9" s="37" t="s">
        <v>398</v>
      </c>
    </row>
    <row r="10" spans="1:5" x14ac:dyDescent="0.3">
      <c r="A10" s="34" t="s">
        <v>100</v>
      </c>
      <c r="B10" s="34" t="s">
        <v>210</v>
      </c>
      <c r="C10" s="34" t="s">
        <v>99</v>
      </c>
      <c r="D10" s="34" t="s">
        <v>399</v>
      </c>
      <c r="E10" s="37" t="s">
        <v>400</v>
      </c>
    </row>
    <row r="11" spans="1:5" x14ac:dyDescent="0.3">
      <c r="A11" s="34" t="s">
        <v>96</v>
      </c>
      <c r="B11" s="34" t="s">
        <v>217</v>
      </c>
      <c r="C11" s="34" t="s">
        <v>95</v>
      </c>
      <c r="D11" s="34" t="s">
        <v>401</v>
      </c>
      <c r="E11" s="37" t="s">
        <v>402</v>
      </c>
    </row>
    <row r="12" spans="1:5" x14ac:dyDescent="0.3">
      <c r="A12" s="34" t="s">
        <v>93</v>
      </c>
      <c r="B12" s="34" t="s">
        <v>139</v>
      </c>
      <c r="C12" s="34" t="s">
        <v>92</v>
      </c>
      <c r="D12" s="34" t="s">
        <v>403</v>
      </c>
      <c r="E12" s="37" t="s">
        <v>404</v>
      </c>
    </row>
    <row r="13" spans="1:5" x14ac:dyDescent="0.3">
      <c r="A13" s="34" t="s">
        <v>75</v>
      </c>
      <c r="B13" s="34" t="s">
        <v>140</v>
      </c>
      <c r="C13" s="34" t="s">
        <v>74</v>
      </c>
      <c r="D13" s="34" t="s">
        <v>405</v>
      </c>
      <c r="E13" s="37" t="s">
        <v>406</v>
      </c>
    </row>
    <row r="14" spans="1:5" x14ac:dyDescent="0.3">
      <c r="A14" s="34" t="s">
        <v>71</v>
      </c>
      <c r="B14" s="34" t="s">
        <v>262</v>
      </c>
      <c r="C14" s="34" t="s">
        <v>70</v>
      </c>
      <c r="D14" s="34" t="s">
        <v>407</v>
      </c>
      <c r="E14" s="37" t="s">
        <v>408</v>
      </c>
    </row>
    <row r="15" spans="1:5" x14ac:dyDescent="0.3">
      <c r="A15" s="34" t="s">
        <v>63</v>
      </c>
      <c r="B15" s="34" t="s">
        <v>141</v>
      </c>
      <c r="C15" s="34" t="s">
        <v>62</v>
      </c>
      <c r="D15" s="34" t="s">
        <v>409</v>
      </c>
      <c r="E15" s="37" t="s">
        <v>410</v>
      </c>
    </row>
    <row r="16" spans="1:5" x14ac:dyDescent="0.3">
      <c r="A16" s="34" t="s">
        <v>56</v>
      </c>
      <c r="B16" s="34" t="s">
        <v>142</v>
      </c>
      <c r="C16" s="34" t="s">
        <v>55</v>
      </c>
      <c r="D16" s="34" t="s">
        <v>411</v>
      </c>
      <c r="E16" s="37" t="s">
        <v>412</v>
      </c>
    </row>
    <row r="17" spans="1:5" x14ac:dyDescent="0.3">
      <c r="A17" s="34" t="s">
        <v>54</v>
      </c>
      <c r="B17" s="34" t="s">
        <v>143</v>
      </c>
      <c r="C17" s="34" t="s">
        <v>53</v>
      </c>
      <c r="D17" s="34" t="s">
        <v>413</v>
      </c>
      <c r="E17" s="37" t="s">
        <v>414</v>
      </c>
    </row>
    <row r="18" spans="1:5" x14ac:dyDescent="0.3">
      <c r="A18" s="34" t="s">
        <v>52</v>
      </c>
      <c r="B18" s="34" t="s">
        <v>293</v>
      </c>
      <c r="C18" s="34" t="s">
        <v>51</v>
      </c>
      <c r="D18" s="34" t="s">
        <v>415</v>
      </c>
      <c r="E18" s="37" t="s">
        <v>416</v>
      </c>
    </row>
    <row r="19" spans="1:5" x14ac:dyDescent="0.3">
      <c r="A19" s="34" t="s">
        <v>48</v>
      </c>
      <c r="B19" s="34" t="s">
        <v>144</v>
      </c>
      <c r="C19" s="34" t="s">
        <v>47</v>
      </c>
      <c r="D19" s="34" t="s">
        <v>417</v>
      </c>
      <c r="E19" s="37" t="s">
        <v>418</v>
      </c>
    </row>
    <row r="20" spans="1:5" x14ac:dyDescent="0.3">
      <c r="A20" s="34" t="s">
        <v>46</v>
      </c>
      <c r="B20" s="34" t="s">
        <v>145</v>
      </c>
      <c r="C20" s="34" t="s">
        <v>45</v>
      </c>
      <c r="D20" s="34" t="s">
        <v>419</v>
      </c>
      <c r="E20" s="37" t="s">
        <v>420</v>
      </c>
    </row>
    <row r="21" spans="1:5" x14ac:dyDescent="0.3">
      <c r="A21" s="34" t="s">
        <v>40</v>
      </c>
      <c r="B21" s="34" t="s">
        <v>311</v>
      </c>
      <c r="C21" s="34" t="s">
        <v>39</v>
      </c>
      <c r="D21" s="34" t="s">
        <v>421</v>
      </c>
      <c r="E21" s="37" t="s">
        <v>422</v>
      </c>
    </row>
    <row r="22" spans="1:5" x14ac:dyDescent="0.3">
      <c r="A22" s="34" t="s">
        <v>35</v>
      </c>
      <c r="B22" s="34" t="s">
        <v>146</v>
      </c>
      <c r="C22" s="34" t="s">
        <v>34</v>
      </c>
      <c r="D22" s="34" t="s">
        <v>423</v>
      </c>
      <c r="E22" s="37" t="s">
        <v>424</v>
      </c>
    </row>
    <row r="23" spans="1:5" x14ac:dyDescent="0.3">
      <c r="A23" s="34" t="s">
        <v>31</v>
      </c>
      <c r="B23" s="34" t="s">
        <v>147</v>
      </c>
      <c r="C23" s="34" t="s">
        <v>30</v>
      </c>
      <c r="D23" s="34" t="s">
        <v>425</v>
      </c>
      <c r="E23" s="37" t="s">
        <v>426</v>
      </c>
    </row>
    <row r="24" spans="1:5" x14ac:dyDescent="0.3">
      <c r="A24" s="34" t="s">
        <v>24</v>
      </c>
      <c r="B24" s="34" t="s">
        <v>338</v>
      </c>
      <c r="C24" s="34" t="s">
        <v>23</v>
      </c>
      <c r="D24" s="34" t="s">
        <v>427</v>
      </c>
      <c r="E24" s="37" t="s">
        <v>428</v>
      </c>
    </row>
    <row r="25" spans="1:5" x14ac:dyDescent="0.3">
      <c r="A25" s="34" t="s">
        <v>22</v>
      </c>
      <c r="B25" s="34" t="s">
        <v>148</v>
      </c>
      <c r="C25" s="34" t="s">
        <v>21</v>
      </c>
      <c r="D25" s="34" t="s">
        <v>429</v>
      </c>
      <c r="E25" s="37" t="s">
        <v>430</v>
      </c>
    </row>
    <row r="26" spans="1:5" x14ac:dyDescent="0.3">
      <c r="A26" s="34" t="s">
        <v>20</v>
      </c>
      <c r="B26" s="34" t="s">
        <v>343</v>
      </c>
      <c r="C26" s="34" t="s">
        <v>15</v>
      </c>
      <c r="D26" s="34" t="s">
        <v>431</v>
      </c>
      <c r="E26" s="37" t="s">
        <v>432</v>
      </c>
    </row>
    <row r="27" spans="1:5" x14ac:dyDescent="0.3">
      <c r="A27" s="34" t="s">
        <v>11</v>
      </c>
      <c r="B27" s="34" t="s">
        <v>149</v>
      </c>
      <c r="C27" s="34" t="s">
        <v>10</v>
      </c>
      <c r="D27" s="34" t="s">
        <v>433</v>
      </c>
      <c r="E27" s="37" t="s">
        <v>434</v>
      </c>
    </row>
  </sheetData>
  <autoFilter ref="A1:E27" xr:uid="{A00FE577-DF5B-4982-99B1-130CAB4B9611}">
    <sortState xmlns:xlrd2="http://schemas.microsoft.com/office/spreadsheetml/2017/richdata2" ref="A2:E27">
      <sortCondition ref="A1:A27"/>
    </sortState>
  </autoFilter>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631CD-1F3E-4830-8CF5-40EB7BD68BB4}">
  <dimension ref="A1:E99"/>
  <sheetViews>
    <sheetView zoomScale="90" zoomScaleNormal="90" workbookViewId="0">
      <selection activeCell="E37" sqref="E37"/>
    </sheetView>
  </sheetViews>
  <sheetFormatPr defaultColWidth="8.85546875" defaultRowHeight="15" x14ac:dyDescent="0.25"/>
  <cols>
    <col min="1" max="1" width="24.28515625" bestFit="1" customWidth="1"/>
    <col min="2" max="2" width="85.85546875" bestFit="1" customWidth="1"/>
    <col min="3" max="3" width="14" bestFit="1" customWidth="1"/>
    <col min="4" max="4" width="174" bestFit="1" customWidth="1"/>
    <col min="5" max="5" width="255.7109375" bestFit="1" customWidth="1"/>
  </cols>
  <sheetData>
    <row r="1" spans="1:5" x14ac:dyDescent="0.25">
      <c r="A1" s="19" t="s">
        <v>134</v>
      </c>
      <c r="B1" s="19" t="s">
        <v>152</v>
      </c>
      <c r="C1" s="19" t="s">
        <v>153</v>
      </c>
      <c r="D1" s="19" t="s">
        <v>154</v>
      </c>
      <c r="E1" s="19" t="s">
        <v>155</v>
      </c>
    </row>
    <row r="2" spans="1:5" x14ac:dyDescent="0.25">
      <c r="A2" t="s">
        <v>133</v>
      </c>
      <c r="B2" t="s">
        <v>156</v>
      </c>
      <c r="C2" t="s">
        <v>132</v>
      </c>
      <c r="D2" t="s">
        <v>157</v>
      </c>
      <c r="E2" s="20" t="s">
        <v>158</v>
      </c>
    </row>
    <row r="3" spans="1:5" x14ac:dyDescent="0.25">
      <c r="A3" t="s">
        <v>133</v>
      </c>
      <c r="B3" t="s">
        <v>156</v>
      </c>
      <c r="C3" t="s">
        <v>131</v>
      </c>
      <c r="D3" t="s">
        <v>159</v>
      </c>
      <c r="E3" s="20" t="s">
        <v>160</v>
      </c>
    </row>
    <row r="4" spans="1:5" x14ac:dyDescent="0.25">
      <c r="A4" t="s">
        <v>133</v>
      </c>
      <c r="B4" t="s">
        <v>156</v>
      </c>
      <c r="C4" t="s">
        <v>130</v>
      </c>
      <c r="D4" t="s">
        <v>161</v>
      </c>
      <c r="E4" s="20" t="s">
        <v>162</v>
      </c>
    </row>
    <row r="5" spans="1:5" x14ac:dyDescent="0.25">
      <c r="A5" t="s">
        <v>129</v>
      </c>
      <c r="B5" t="s">
        <v>135</v>
      </c>
      <c r="C5" t="s">
        <v>128</v>
      </c>
      <c r="D5" t="s">
        <v>163</v>
      </c>
      <c r="E5" s="20" t="s">
        <v>164</v>
      </c>
    </row>
    <row r="6" spans="1:5" x14ac:dyDescent="0.25">
      <c r="A6" t="s">
        <v>127</v>
      </c>
      <c r="B6" t="s">
        <v>165</v>
      </c>
      <c r="C6" t="s">
        <v>126</v>
      </c>
      <c r="D6" t="s">
        <v>166</v>
      </c>
      <c r="E6" s="20" t="s">
        <v>167</v>
      </c>
    </row>
    <row r="7" spans="1:5" x14ac:dyDescent="0.25">
      <c r="A7" t="s">
        <v>125</v>
      </c>
      <c r="B7" t="s">
        <v>168</v>
      </c>
      <c r="C7" t="s">
        <v>123</v>
      </c>
      <c r="D7" t="s">
        <v>169</v>
      </c>
      <c r="E7" s="20" t="s">
        <v>170</v>
      </c>
    </row>
    <row r="8" spans="1:5" x14ac:dyDescent="0.25">
      <c r="A8" t="s">
        <v>125</v>
      </c>
      <c r="B8" t="s">
        <v>168</v>
      </c>
      <c r="C8" t="s">
        <v>122</v>
      </c>
      <c r="D8" t="s">
        <v>171</v>
      </c>
      <c r="E8" s="20" t="s">
        <v>172</v>
      </c>
    </row>
    <row r="9" spans="1:5" x14ac:dyDescent="0.25">
      <c r="A9" t="s">
        <v>125</v>
      </c>
      <c r="B9" t="s">
        <v>168</v>
      </c>
      <c r="C9" t="s">
        <v>121</v>
      </c>
      <c r="D9" t="s">
        <v>173</v>
      </c>
      <c r="E9" s="20" t="s">
        <v>174</v>
      </c>
    </row>
    <row r="10" spans="1:5" x14ac:dyDescent="0.25">
      <c r="A10" t="s">
        <v>125</v>
      </c>
      <c r="B10" t="s">
        <v>168</v>
      </c>
      <c r="C10" t="s">
        <v>120</v>
      </c>
      <c r="D10" t="s">
        <v>175</v>
      </c>
      <c r="E10" s="20" t="s">
        <v>176</v>
      </c>
    </row>
    <row r="11" spans="1:5" x14ac:dyDescent="0.25">
      <c r="A11" t="s">
        <v>125</v>
      </c>
      <c r="B11" t="s">
        <v>168</v>
      </c>
      <c r="C11" t="s">
        <v>124</v>
      </c>
      <c r="D11" t="s">
        <v>177</v>
      </c>
      <c r="E11" s="20" t="s">
        <v>178</v>
      </c>
    </row>
    <row r="12" spans="1:5" x14ac:dyDescent="0.25">
      <c r="A12" t="s">
        <v>119</v>
      </c>
      <c r="B12" t="s">
        <v>136</v>
      </c>
      <c r="C12" t="s">
        <v>118</v>
      </c>
      <c r="D12" t="s">
        <v>179</v>
      </c>
      <c r="E12" s="20" t="s">
        <v>180</v>
      </c>
    </row>
    <row r="13" spans="1:5" x14ac:dyDescent="0.25">
      <c r="A13" t="s">
        <v>117</v>
      </c>
      <c r="B13" t="s">
        <v>137</v>
      </c>
      <c r="C13" t="s">
        <v>116</v>
      </c>
      <c r="D13" t="s">
        <v>181</v>
      </c>
      <c r="E13" s="20" t="s">
        <v>182</v>
      </c>
    </row>
    <row r="14" spans="1:5" x14ac:dyDescent="0.25">
      <c r="A14" t="s">
        <v>117</v>
      </c>
      <c r="B14" t="s">
        <v>137</v>
      </c>
      <c r="C14" t="s">
        <v>115</v>
      </c>
      <c r="D14" t="s">
        <v>183</v>
      </c>
      <c r="E14" s="20" t="s">
        <v>184</v>
      </c>
    </row>
    <row r="15" spans="1:5" x14ac:dyDescent="0.25">
      <c r="A15" t="s">
        <v>114</v>
      </c>
      <c r="B15" t="s">
        <v>138</v>
      </c>
      <c r="C15" t="s">
        <v>113</v>
      </c>
      <c r="D15" t="s">
        <v>185</v>
      </c>
      <c r="E15" s="20" t="s">
        <v>186</v>
      </c>
    </row>
    <row r="16" spans="1:5" x14ac:dyDescent="0.25">
      <c r="A16" t="s">
        <v>114</v>
      </c>
      <c r="B16" t="s">
        <v>138</v>
      </c>
      <c r="C16" t="s">
        <v>112</v>
      </c>
      <c r="D16" t="s">
        <v>187</v>
      </c>
      <c r="E16" s="20" t="s">
        <v>188</v>
      </c>
    </row>
    <row r="17" spans="1:5" x14ac:dyDescent="0.25">
      <c r="A17" t="s">
        <v>114</v>
      </c>
      <c r="B17" t="s">
        <v>138</v>
      </c>
      <c r="C17" t="s">
        <v>111</v>
      </c>
      <c r="D17" t="s">
        <v>189</v>
      </c>
      <c r="E17" s="20" t="s">
        <v>190</v>
      </c>
    </row>
    <row r="18" spans="1:5" x14ac:dyDescent="0.25">
      <c r="A18" t="s">
        <v>114</v>
      </c>
      <c r="B18" t="s">
        <v>138</v>
      </c>
      <c r="C18" t="s">
        <v>110</v>
      </c>
      <c r="D18" t="s">
        <v>191</v>
      </c>
      <c r="E18" s="20" t="s">
        <v>192</v>
      </c>
    </row>
    <row r="19" spans="1:5" x14ac:dyDescent="0.25">
      <c r="A19" t="s">
        <v>114</v>
      </c>
      <c r="B19" t="s">
        <v>138</v>
      </c>
      <c r="C19" t="s">
        <v>109</v>
      </c>
      <c r="D19" t="s">
        <v>193</v>
      </c>
      <c r="E19" s="20" t="s">
        <v>194</v>
      </c>
    </row>
    <row r="20" spans="1:5" x14ac:dyDescent="0.25">
      <c r="A20" t="s">
        <v>114</v>
      </c>
      <c r="B20" t="s">
        <v>138</v>
      </c>
      <c r="C20" t="s">
        <v>108</v>
      </c>
      <c r="D20" t="s">
        <v>195</v>
      </c>
      <c r="E20" s="20" t="s">
        <v>196</v>
      </c>
    </row>
    <row r="21" spans="1:5" x14ac:dyDescent="0.25">
      <c r="A21" t="s">
        <v>114</v>
      </c>
      <c r="B21" t="s">
        <v>138</v>
      </c>
      <c r="C21" t="s">
        <v>107</v>
      </c>
      <c r="D21" t="s">
        <v>197</v>
      </c>
      <c r="E21" s="20" t="s">
        <v>198</v>
      </c>
    </row>
    <row r="22" spans="1:5" x14ac:dyDescent="0.25">
      <c r="A22" t="s">
        <v>114</v>
      </c>
      <c r="B22" t="s">
        <v>138</v>
      </c>
      <c r="C22" t="s">
        <v>106</v>
      </c>
      <c r="D22" t="s">
        <v>199</v>
      </c>
      <c r="E22" s="20" t="s">
        <v>200</v>
      </c>
    </row>
    <row r="23" spans="1:5" x14ac:dyDescent="0.25">
      <c r="A23" t="s">
        <v>105</v>
      </c>
      <c r="B23" t="s">
        <v>201</v>
      </c>
      <c r="C23" t="s">
        <v>104</v>
      </c>
      <c r="D23" t="s">
        <v>202</v>
      </c>
      <c r="E23" s="20" t="s">
        <v>203</v>
      </c>
    </row>
    <row r="24" spans="1:5" x14ac:dyDescent="0.25">
      <c r="A24" t="s">
        <v>105</v>
      </c>
      <c r="B24" t="s">
        <v>201</v>
      </c>
      <c r="C24" t="s">
        <v>103</v>
      </c>
      <c r="D24" t="s">
        <v>204</v>
      </c>
      <c r="E24" s="20" t="s">
        <v>205</v>
      </c>
    </row>
    <row r="25" spans="1:5" x14ac:dyDescent="0.25">
      <c r="A25" t="s">
        <v>105</v>
      </c>
      <c r="B25" t="s">
        <v>201</v>
      </c>
      <c r="C25" t="s">
        <v>102</v>
      </c>
      <c r="D25" t="s">
        <v>206</v>
      </c>
      <c r="E25" s="20" t="s">
        <v>207</v>
      </c>
    </row>
    <row r="26" spans="1:5" x14ac:dyDescent="0.25">
      <c r="A26" t="s">
        <v>105</v>
      </c>
      <c r="B26" t="s">
        <v>201</v>
      </c>
      <c r="C26" t="s">
        <v>101</v>
      </c>
      <c r="D26" t="s">
        <v>208</v>
      </c>
      <c r="E26" s="20" t="s">
        <v>209</v>
      </c>
    </row>
    <row r="27" spans="1:5" x14ac:dyDescent="0.25">
      <c r="A27" t="s">
        <v>100</v>
      </c>
      <c r="B27" t="s">
        <v>210</v>
      </c>
      <c r="C27" t="s">
        <v>99</v>
      </c>
      <c r="D27" t="s">
        <v>211</v>
      </c>
      <c r="E27" s="20" t="s">
        <v>212</v>
      </c>
    </row>
    <row r="28" spans="1:5" x14ac:dyDescent="0.25">
      <c r="A28" t="s">
        <v>100</v>
      </c>
      <c r="B28" t="s">
        <v>210</v>
      </c>
      <c r="C28" t="s">
        <v>98</v>
      </c>
      <c r="D28" t="s">
        <v>213</v>
      </c>
      <c r="E28" s="20" t="s">
        <v>214</v>
      </c>
    </row>
    <row r="29" spans="1:5" x14ac:dyDescent="0.25">
      <c r="A29" t="s">
        <v>100</v>
      </c>
      <c r="B29" t="s">
        <v>210</v>
      </c>
      <c r="C29" t="s">
        <v>97</v>
      </c>
      <c r="D29" t="s">
        <v>215</v>
      </c>
      <c r="E29" s="20" t="s">
        <v>216</v>
      </c>
    </row>
    <row r="30" spans="1:5" x14ac:dyDescent="0.25">
      <c r="A30" t="s">
        <v>96</v>
      </c>
      <c r="B30" t="s">
        <v>217</v>
      </c>
      <c r="C30" t="s">
        <v>95</v>
      </c>
      <c r="D30" t="s">
        <v>218</v>
      </c>
      <c r="E30" s="20" t="s">
        <v>219</v>
      </c>
    </row>
    <row r="31" spans="1:5" x14ac:dyDescent="0.25">
      <c r="A31" t="s">
        <v>96</v>
      </c>
      <c r="B31" t="s">
        <v>217</v>
      </c>
      <c r="C31" t="s">
        <v>94</v>
      </c>
      <c r="D31" t="s">
        <v>220</v>
      </c>
      <c r="E31" s="20" t="s">
        <v>221</v>
      </c>
    </row>
    <row r="32" spans="1:5" x14ac:dyDescent="0.25">
      <c r="A32" t="s">
        <v>93</v>
      </c>
      <c r="B32" t="s">
        <v>139</v>
      </c>
      <c r="C32" t="s">
        <v>92</v>
      </c>
      <c r="D32" t="s">
        <v>222</v>
      </c>
      <c r="E32" s="20" t="s">
        <v>223</v>
      </c>
    </row>
    <row r="33" spans="1:5" x14ac:dyDescent="0.25">
      <c r="A33" t="s">
        <v>93</v>
      </c>
      <c r="B33" t="s">
        <v>139</v>
      </c>
      <c r="C33" t="s">
        <v>91</v>
      </c>
      <c r="D33" t="s">
        <v>224</v>
      </c>
      <c r="E33" s="20" t="s">
        <v>225</v>
      </c>
    </row>
    <row r="34" spans="1:5" x14ac:dyDescent="0.25">
      <c r="A34" t="s">
        <v>93</v>
      </c>
      <c r="B34" t="s">
        <v>139</v>
      </c>
      <c r="C34" t="s">
        <v>90</v>
      </c>
      <c r="D34" t="s">
        <v>226</v>
      </c>
      <c r="E34" s="20" t="s">
        <v>227</v>
      </c>
    </row>
    <row r="35" spans="1:5" x14ac:dyDescent="0.25">
      <c r="A35" t="s">
        <v>93</v>
      </c>
      <c r="B35" t="s">
        <v>139</v>
      </c>
      <c r="C35" t="s">
        <v>89</v>
      </c>
      <c r="D35" t="s">
        <v>228</v>
      </c>
      <c r="E35" s="20" t="s">
        <v>229</v>
      </c>
    </row>
    <row r="36" spans="1:5" x14ac:dyDescent="0.25">
      <c r="A36" t="s">
        <v>93</v>
      </c>
      <c r="B36" t="s">
        <v>139</v>
      </c>
      <c r="C36" t="s">
        <v>88</v>
      </c>
      <c r="D36" t="s">
        <v>230</v>
      </c>
      <c r="E36" s="20" t="s">
        <v>231</v>
      </c>
    </row>
    <row r="37" spans="1:5" x14ac:dyDescent="0.25">
      <c r="A37" t="s">
        <v>93</v>
      </c>
      <c r="B37" t="s">
        <v>139</v>
      </c>
      <c r="C37" t="s">
        <v>87</v>
      </c>
      <c r="D37" t="s">
        <v>232</v>
      </c>
      <c r="E37" s="20" t="s">
        <v>233</v>
      </c>
    </row>
    <row r="38" spans="1:5" x14ac:dyDescent="0.25">
      <c r="A38" t="s">
        <v>93</v>
      </c>
      <c r="B38" t="s">
        <v>139</v>
      </c>
      <c r="C38" t="s">
        <v>86</v>
      </c>
      <c r="D38" t="s">
        <v>234</v>
      </c>
      <c r="E38" s="20" t="s">
        <v>235</v>
      </c>
    </row>
    <row r="39" spans="1:5" x14ac:dyDescent="0.25">
      <c r="A39" t="s">
        <v>93</v>
      </c>
      <c r="B39" t="s">
        <v>139</v>
      </c>
      <c r="C39" t="s">
        <v>85</v>
      </c>
      <c r="D39" t="s">
        <v>236</v>
      </c>
      <c r="E39" s="20" t="s">
        <v>237</v>
      </c>
    </row>
    <row r="40" spans="1:5" x14ac:dyDescent="0.25">
      <c r="A40" t="s">
        <v>93</v>
      </c>
      <c r="B40" t="s">
        <v>139</v>
      </c>
      <c r="C40" t="s">
        <v>84</v>
      </c>
      <c r="D40" t="s">
        <v>238</v>
      </c>
      <c r="E40" s="20" t="s">
        <v>239</v>
      </c>
    </row>
    <row r="41" spans="1:5" x14ac:dyDescent="0.25">
      <c r="A41" t="s">
        <v>93</v>
      </c>
      <c r="B41" t="s">
        <v>139</v>
      </c>
      <c r="C41" t="s">
        <v>83</v>
      </c>
      <c r="D41" t="s">
        <v>240</v>
      </c>
      <c r="E41" s="20" t="s">
        <v>241</v>
      </c>
    </row>
    <row r="42" spans="1:5" x14ac:dyDescent="0.25">
      <c r="A42" t="s">
        <v>93</v>
      </c>
      <c r="B42" t="s">
        <v>139</v>
      </c>
      <c r="C42" t="s">
        <v>82</v>
      </c>
      <c r="D42" t="s">
        <v>242</v>
      </c>
      <c r="E42" s="20" t="s">
        <v>243</v>
      </c>
    </row>
    <row r="43" spans="1:5" x14ac:dyDescent="0.25">
      <c r="A43" t="s">
        <v>93</v>
      </c>
      <c r="B43" t="s">
        <v>139</v>
      </c>
      <c r="C43" t="s">
        <v>81</v>
      </c>
      <c r="D43" t="s">
        <v>244</v>
      </c>
      <c r="E43" s="20" t="s">
        <v>245</v>
      </c>
    </row>
    <row r="44" spans="1:5" x14ac:dyDescent="0.25">
      <c r="A44" t="s">
        <v>93</v>
      </c>
      <c r="B44" t="s">
        <v>139</v>
      </c>
      <c r="C44" t="s">
        <v>80</v>
      </c>
      <c r="D44" t="s">
        <v>246</v>
      </c>
      <c r="E44" s="20" t="s">
        <v>247</v>
      </c>
    </row>
    <row r="45" spans="1:5" x14ac:dyDescent="0.25">
      <c r="A45" t="s">
        <v>93</v>
      </c>
      <c r="B45" t="s">
        <v>139</v>
      </c>
      <c r="C45" t="s">
        <v>79</v>
      </c>
      <c r="D45" t="s">
        <v>248</v>
      </c>
      <c r="E45" s="20" t="s">
        <v>249</v>
      </c>
    </row>
    <row r="46" spans="1:5" x14ac:dyDescent="0.25">
      <c r="A46" t="s">
        <v>93</v>
      </c>
      <c r="B46" t="s">
        <v>139</v>
      </c>
      <c r="C46" t="s">
        <v>78</v>
      </c>
      <c r="D46" t="s">
        <v>250</v>
      </c>
      <c r="E46" s="20" t="s">
        <v>251</v>
      </c>
    </row>
    <row r="47" spans="1:5" x14ac:dyDescent="0.25">
      <c r="A47" t="s">
        <v>93</v>
      </c>
      <c r="B47" t="s">
        <v>139</v>
      </c>
      <c r="C47" t="s">
        <v>77</v>
      </c>
      <c r="D47" t="s">
        <v>252</v>
      </c>
      <c r="E47" s="20" t="s">
        <v>253</v>
      </c>
    </row>
    <row r="48" spans="1:5" x14ac:dyDescent="0.25">
      <c r="A48" t="s">
        <v>93</v>
      </c>
      <c r="B48" t="s">
        <v>139</v>
      </c>
      <c r="C48" t="s">
        <v>76</v>
      </c>
      <c r="D48" t="s">
        <v>254</v>
      </c>
      <c r="E48" s="20" t="s">
        <v>255</v>
      </c>
    </row>
    <row r="49" spans="1:5" x14ac:dyDescent="0.25">
      <c r="A49" t="s">
        <v>75</v>
      </c>
      <c r="B49" t="s">
        <v>140</v>
      </c>
      <c r="C49" t="s">
        <v>74</v>
      </c>
      <c r="D49" t="s">
        <v>256</v>
      </c>
      <c r="E49" s="20" t="s">
        <v>257</v>
      </c>
    </row>
    <row r="50" spans="1:5" x14ac:dyDescent="0.25">
      <c r="A50" t="s">
        <v>75</v>
      </c>
      <c r="B50" t="s">
        <v>140</v>
      </c>
      <c r="C50" t="s">
        <v>73</v>
      </c>
      <c r="D50" t="s">
        <v>258</v>
      </c>
      <c r="E50" s="20" t="s">
        <v>259</v>
      </c>
    </row>
    <row r="51" spans="1:5" x14ac:dyDescent="0.25">
      <c r="A51" t="s">
        <v>75</v>
      </c>
      <c r="B51" t="s">
        <v>140</v>
      </c>
      <c r="C51" t="s">
        <v>72</v>
      </c>
      <c r="D51" t="s">
        <v>260</v>
      </c>
      <c r="E51" s="20" t="s">
        <v>261</v>
      </c>
    </row>
    <row r="52" spans="1:5" x14ac:dyDescent="0.25">
      <c r="A52" t="s">
        <v>71</v>
      </c>
      <c r="B52" t="s">
        <v>262</v>
      </c>
      <c r="C52" t="s">
        <v>70</v>
      </c>
      <c r="D52" t="s">
        <v>263</v>
      </c>
      <c r="E52" s="20" t="s">
        <v>264</v>
      </c>
    </row>
    <row r="53" spans="1:5" x14ac:dyDescent="0.25">
      <c r="A53" t="s">
        <v>71</v>
      </c>
      <c r="B53" t="s">
        <v>262</v>
      </c>
      <c r="C53" t="s">
        <v>69</v>
      </c>
      <c r="D53" t="s">
        <v>265</v>
      </c>
      <c r="E53" s="20" t="s">
        <v>266</v>
      </c>
    </row>
    <row r="54" spans="1:5" x14ac:dyDescent="0.25">
      <c r="A54" t="s">
        <v>71</v>
      </c>
      <c r="B54" t="s">
        <v>262</v>
      </c>
      <c r="C54" t="s">
        <v>68</v>
      </c>
      <c r="D54" t="s">
        <v>267</v>
      </c>
      <c r="E54" s="20" t="s">
        <v>268</v>
      </c>
    </row>
    <row r="55" spans="1:5" x14ac:dyDescent="0.25">
      <c r="A55" t="s">
        <v>71</v>
      </c>
      <c r="B55" t="s">
        <v>262</v>
      </c>
      <c r="C55" t="s">
        <v>67</v>
      </c>
      <c r="D55" t="s">
        <v>269</v>
      </c>
      <c r="E55" s="20" t="s">
        <v>270</v>
      </c>
    </row>
    <row r="56" spans="1:5" x14ac:dyDescent="0.25">
      <c r="A56" t="s">
        <v>71</v>
      </c>
      <c r="B56" t="s">
        <v>262</v>
      </c>
      <c r="C56" t="s">
        <v>66</v>
      </c>
      <c r="D56" t="s">
        <v>271</v>
      </c>
      <c r="E56" s="20" t="s">
        <v>272</v>
      </c>
    </row>
    <row r="57" spans="1:5" x14ac:dyDescent="0.25">
      <c r="A57" t="s">
        <v>71</v>
      </c>
      <c r="B57" t="s">
        <v>262</v>
      </c>
      <c r="C57" t="s">
        <v>65</v>
      </c>
      <c r="D57" t="s">
        <v>273</v>
      </c>
      <c r="E57" s="20" t="s">
        <v>274</v>
      </c>
    </row>
    <row r="58" spans="1:5" x14ac:dyDescent="0.25">
      <c r="A58" t="s">
        <v>71</v>
      </c>
      <c r="B58" t="s">
        <v>262</v>
      </c>
      <c r="C58" t="s">
        <v>64</v>
      </c>
      <c r="D58" t="s">
        <v>275</v>
      </c>
      <c r="E58" s="20" t="s">
        <v>276</v>
      </c>
    </row>
    <row r="59" spans="1:5" x14ac:dyDescent="0.25">
      <c r="A59" t="s">
        <v>63</v>
      </c>
      <c r="B59" t="s">
        <v>141</v>
      </c>
      <c r="C59" t="s">
        <v>62</v>
      </c>
      <c r="D59" t="s">
        <v>277</v>
      </c>
      <c r="E59" s="20" t="s">
        <v>278</v>
      </c>
    </row>
    <row r="60" spans="1:5" x14ac:dyDescent="0.25">
      <c r="A60" t="s">
        <v>63</v>
      </c>
      <c r="B60" t="s">
        <v>141</v>
      </c>
      <c r="C60" t="s">
        <v>61</v>
      </c>
      <c r="D60" t="s">
        <v>279</v>
      </c>
      <c r="E60" s="20" t="s">
        <v>280</v>
      </c>
    </row>
    <row r="61" spans="1:5" x14ac:dyDescent="0.25">
      <c r="A61" t="s">
        <v>63</v>
      </c>
      <c r="B61" t="s">
        <v>141</v>
      </c>
      <c r="C61" t="s">
        <v>60</v>
      </c>
      <c r="D61" t="s">
        <v>281</v>
      </c>
      <c r="E61" s="20" t="s">
        <v>282</v>
      </c>
    </row>
    <row r="62" spans="1:5" x14ac:dyDescent="0.25">
      <c r="A62" t="s">
        <v>63</v>
      </c>
      <c r="B62" t="s">
        <v>141</v>
      </c>
      <c r="C62" t="s">
        <v>59</v>
      </c>
      <c r="D62" t="s">
        <v>283</v>
      </c>
      <c r="E62" s="20" t="s">
        <v>284</v>
      </c>
    </row>
    <row r="63" spans="1:5" x14ac:dyDescent="0.25">
      <c r="A63" t="s">
        <v>63</v>
      </c>
      <c r="B63" t="s">
        <v>141</v>
      </c>
      <c r="C63" t="s">
        <v>58</v>
      </c>
      <c r="D63" t="s">
        <v>285</v>
      </c>
      <c r="E63" s="20" t="s">
        <v>286</v>
      </c>
    </row>
    <row r="64" spans="1:5" x14ac:dyDescent="0.25">
      <c r="A64" t="s">
        <v>63</v>
      </c>
      <c r="B64" t="s">
        <v>141</v>
      </c>
      <c r="C64" t="s">
        <v>57</v>
      </c>
      <c r="D64" t="s">
        <v>287</v>
      </c>
      <c r="E64" s="20" t="s">
        <v>288</v>
      </c>
    </row>
    <row r="65" spans="1:5" x14ac:dyDescent="0.25">
      <c r="A65" t="s">
        <v>56</v>
      </c>
      <c r="B65" t="s">
        <v>142</v>
      </c>
      <c r="C65" t="s">
        <v>55</v>
      </c>
      <c r="D65" t="s">
        <v>289</v>
      </c>
      <c r="E65" s="20" t="s">
        <v>290</v>
      </c>
    </row>
    <row r="66" spans="1:5" x14ac:dyDescent="0.25">
      <c r="A66" t="s">
        <v>54</v>
      </c>
      <c r="B66" t="s">
        <v>143</v>
      </c>
      <c r="C66" t="s">
        <v>53</v>
      </c>
      <c r="D66" t="s">
        <v>291</v>
      </c>
      <c r="E66" s="20" t="s">
        <v>292</v>
      </c>
    </row>
    <row r="67" spans="1:5" x14ac:dyDescent="0.25">
      <c r="A67" t="s">
        <v>52</v>
      </c>
      <c r="B67" t="s">
        <v>293</v>
      </c>
      <c r="C67" t="s">
        <v>51</v>
      </c>
      <c r="D67" t="s">
        <v>294</v>
      </c>
      <c r="E67" s="20" t="s">
        <v>295</v>
      </c>
    </row>
    <row r="68" spans="1:5" x14ac:dyDescent="0.25">
      <c r="A68" t="s">
        <v>52</v>
      </c>
      <c r="B68" t="s">
        <v>293</v>
      </c>
      <c r="C68" t="s">
        <v>50</v>
      </c>
      <c r="D68" t="s">
        <v>296</v>
      </c>
      <c r="E68" s="20" t="s">
        <v>297</v>
      </c>
    </row>
    <row r="69" spans="1:5" x14ac:dyDescent="0.25">
      <c r="A69" t="s">
        <v>52</v>
      </c>
      <c r="B69" t="s">
        <v>293</v>
      </c>
      <c r="C69" t="s">
        <v>49</v>
      </c>
      <c r="D69" t="s">
        <v>298</v>
      </c>
      <c r="E69" s="20" t="s">
        <v>299</v>
      </c>
    </row>
    <row r="70" spans="1:5" x14ac:dyDescent="0.25">
      <c r="A70" t="s">
        <v>48</v>
      </c>
      <c r="B70" t="s">
        <v>144</v>
      </c>
      <c r="C70" t="s">
        <v>47</v>
      </c>
      <c r="D70" t="s">
        <v>300</v>
      </c>
      <c r="E70" s="20" t="s">
        <v>301</v>
      </c>
    </row>
    <row r="71" spans="1:5" x14ac:dyDescent="0.25">
      <c r="A71" t="s">
        <v>46</v>
      </c>
      <c r="B71" t="s">
        <v>145</v>
      </c>
      <c r="C71" t="s">
        <v>45</v>
      </c>
      <c r="D71" t="s">
        <v>163</v>
      </c>
      <c r="E71" s="20" t="s">
        <v>302</v>
      </c>
    </row>
    <row r="72" spans="1:5" x14ac:dyDescent="0.25">
      <c r="A72" t="s">
        <v>46</v>
      </c>
      <c r="B72" t="s">
        <v>145</v>
      </c>
      <c r="C72" t="s">
        <v>44</v>
      </c>
      <c r="D72" t="s">
        <v>303</v>
      </c>
      <c r="E72" s="20" t="s">
        <v>304</v>
      </c>
    </row>
    <row r="73" spans="1:5" x14ac:dyDescent="0.25">
      <c r="A73" t="s">
        <v>46</v>
      </c>
      <c r="B73" t="s">
        <v>145</v>
      </c>
      <c r="C73" t="s">
        <v>43</v>
      </c>
      <c r="D73" t="s">
        <v>305</v>
      </c>
      <c r="E73" s="20" t="s">
        <v>306</v>
      </c>
    </row>
    <row r="74" spans="1:5" x14ac:dyDescent="0.25">
      <c r="A74" t="s">
        <v>46</v>
      </c>
      <c r="B74" t="s">
        <v>145</v>
      </c>
      <c r="C74" t="s">
        <v>42</v>
      </c>
      <c r="D74" t="s">
        <v>307</v>
      </c>
      <c r="E74" s="20" t="s">
        <v>308</v>
      </c>
    </row>
    <row r="75" spans="1:5" x14ac:dyDescent="0.25">
      <c r="A75" t="s">
        <v>46</v>
      </c>
      <c r="B75" t="s">
        <v>145</v>
      </c>
      <c r="C75" t="s">
        <v>41</v>
      </c>
      <c r="D75" t="s">
        <v>309</v>
      </c>
      <c r="E75" s="20" t="s">
        <v>310</v>
      </c>
    </row>
    <row r="76" spans="1:5" x14ac:dyDescent="0.25">
      <c r="A76" t="s">
        <v>40</v>
      </c>
      <c r="B76" t="s">
        <v>311</v>
      </c>
      <c r="C76" t="s">
        <v>39</v>
      </c>
      <c r="D76" t="s">
        <v>312</v>
      </c>
      <c r="E76" s="20" t="s">
        <v>313</v>
      </c>
    </row>
    <row r="77" spans="1:5" x14ac:dyDescent="0.25">
      <c r="A77" t="s">
        <v>40</v>
      </c>
      <c r="B77" t="s">
        <v>311</v>
      </c>
      <c r="C77" t="s">
        <v>38</v>
      </c>
      <c r="D77" t="s">
        <v>314</v>
      </c>
      <c r="E77" s="20" t="s">
        <v>315</v>
      </c>
    </row>
    <row r="78" spans="1:5" x14ac:dyDescent="0.25">
      <c r="A78" t="s">
        <v>40</v>
      </c>
      <c r="B78" t="s">
        <v>311</v>
      </c>
      <c r="C78" t="s">
        <v>37</v>
      </c>
      <c r="D78" t="s">
        <v>316</v>
      </c>
      <c r="E78" s="20" t="s">
        <v>317</v>
      </c>
    </row>
    <row r="79" spans="1:5" x14ac:dyDescent="0.25">
      <c r="A79" t="s">
        <v>40</v>
      </c>
      <c r="B79" t="s">
        <v>311</v>
      </c>
      <c r="C79" t="s">
        <v>36</v>
      </c>
      <c r="D79" t="s">
        <v>318</v>
      </c>
      <c r="E79" s="20" t="s">
        <v>319</v>
      </c>
    </row>
    <row r="80" spans="1:5" x14ac:dyDescent="0.25">
      <c r="A80" t="s">
        <v>35</v>
      </c>
      <c r="B80" t="s">
        <v>146</v>
      </c>
      <c r="C80" t="s">
        <v>34</v>
      </c>
      <c r="D80" t="s">
        <v>320</v>
      </c>
      <c r="E80" s="20" t="s">
        <v>321</v>
      </c>
    </row>
    <row r="81" spans="1:5" x14ac:dyDescent="0.25">
      <c r="A81" t="s">
        <v>35</v>
      </c>
      <c r="B81" t="s">
        <v>146</v>
      </c>
      <c r="C81" t="s">
        <v>33</v>
      </c>
      <c r="D81" t="s">
        <v>322</v>
      </c>
      <c r="E81" s="20" t="s">
        <v>323</v>
      </c>
    </row>
    <row r="82" spans="1:5" x14ac:dyDescent="0.25">
      <c r="A82" t="s">
        <v>35</v>
      </c>
      <c r="B82" t="s">
        <v>146</v>
      </c>
      <c r="C82" t="s">
        <v>32</v>
      </c>
      <c r="D82" t="s">
        <v>324</v>
      </c>
      <c r="E82" s="20" t="s">
        <v>325</v>
      </c>
    </row>
    <row r="83" spans="1:5" x14ac:dyDescent="0.25">
      <c r="A83" t="s">
        <v>31</v>
      </c>
      <c r="B83" t="s">
        <v>147</v>
      </c>
      <c r="C83" t="s">
        <v>30</v>
      </c>
      <c r="D83" t="s">
        <v>326</v>
      </c>
      <c r="E83" s="20" t="s">
        <v>327</v>
      </c>
    </row>
    <row r="84" spans="1:5" x14ac:dyDescent="0.25">
      <c r="A84" t="s">
        <v>31</v>
      </c>
      <c r="B84" t="s">
        <v>147</v>
      </c>
      <c r="C84" t="s">
        <v>29</v>
      </c>
      <c r="D84" t="s">
        <v>328</v>
      </c>
      <c r="E84" s="20" t="s">
        <v>329</v>
      </c>
    </row>
    <row r="85" spans="1:5" x14ac:dyDescent="0.25">
      <c r="A85" t="s">
        <v>31</v>
      </c>
      <c r="B85" t="s">
        <v>147</v>
      </c>
      <c r="C85" t="s">
        <v>28</v>
      </c>
      <c r="D85" t="s">
        <v>330</v>
      </c>
      <c r="E85" s="20" t="s">
        <v>331</v>
      </c>
    </row>
    <row r="86" spans="1:5" x14ac:dyDescent="0.25">
      <c r="A86" t="s">
        <v>31</v>
      </c>
      <c r="B86" t="s">
        <v>147</v>
      </c>
      <c r="C86" t="s">
        <v>27</v>
      </c>
      <c r="D86" t="s">
        <v>332</v>
      </c>
      <c r="E86" s="20" t="s">
        <v>333</v>
      </c>
    </row>
    <row r="87" spans="1:5" x14ac:dyDescent="0.25">
      <c r="A87" t="s">
        <v>31</v>
      </c>
      <c r="B87" t="s">
        <v>147</v>
      </c>
      <c r="C87" t="s">
        <v>26</v>
      </c>
      <c r="D87" t="s">
        <v>334</v>
      </c>
      <c r="E87" s="20" t="s">
        <v>335</v>
      </c>
    </row>
    <row r="88" spans="1:5" x14ac:dyDescent="0.25">
      <c r="A88" t="s">
        <v>31</v>
      </c>
      <c r="B88" t="s">
        <v>147</v>
      </c>
      <c r="C88" t="s">
        <v>25</v>
      </c>
      <c r="D88" t="s">
        <v>336</v>
      </c>
      <c r="E88" s="20" t="s">
        <v>337</v>
      </c>
    </row>
    <row r="89" spans="1:5" x14ac:dyDescent="0.25">
      <c r="A89" t="s">
        <v>24</v>
      </c>
      <c r="B89" t="s">
        <v>338</v>
      </c>
      <c r="C89" t="s">
        <v>23</v>
      </c>
      <c r="D89" t="s">
        <v>339</v>
      </c>
      <c r="E89" s="20" t="s">
        <v>340</v>
      </c>
    </row>
    <row r="90" spans="1:5" x14ac:dyDescent="0.25">
      <c r="A90" t="s">
        <v>22</v>
      </c>
      <c r="B90" t="s">
        <v>148</v>
      </c>
      <c r="C90" t="s">
        <v>21</v>
      </c>
      <c r="D90" t="s">
        <v>341</v>
      </c>
      <c r="E90" s="20" t="s">
        <v>342</v>
      </c>
    </row>
    <row r="91" spans="1:5" x14ac:dyDescent="0.25">
      <c r="A91" t="s">
        <v>20</v>
      </c>
      <c r="B91" t="s">
        <v>343</v>
      </c>
      <c r="C91" t="s">
        <v>19</v>
      </c>
      <c r="D91" t="s">
        <v>344</v>
      </c>
      <c r="E91" s="20" t="s">
        <v>345</v>
      </c>
    </row>
    <row r="92" spans="1:5" x14ac:dyDescent="0.25">
      <c r="A92" t="s">
        <v>20</v>
      </c>
      <c r="B92" t="s">
        <v>343</v>
      </c>
      <c r="C92" t="s">
        <v>18</v>
      </c>
      <c r="D92" t="s">
        <v>346</v>
      </c>
      <c r="E92" s="20" t="s">
        <v>347</v>
      </c>
    </row>
    <row r="93" spans="1:5" x14ac:dyDescent="0.25">
      <c r="A93" t="s">
        <v>20</v>
      </c>
      <c r="B93" t="s">
        <v>343</v>
      </c>
      <c r="C93" t="s">
        <v>17</v>
      </c>
      <c r="D93" t="s">
        <v>348</v>
      </c>
      <c r="E93" s="20" t="s">
        <v>349</v>
      </c>
    </row>
    <row r="94" spans="1:5" x14ac:dyDescent="0.25">
      <c r="A94" t="s">
        <v>20</v>
      </c>
      <c r="B94" t="s">
        <v>343</v>
      </c>
      <c r="C94" t="s">
        <v>16</v>
      </c>
      <c r="D94" t="s">
        <v>350</v>
      </c>
      <c r="E94" s="20" t="s">
        <v>351</v>
      </c>
    </row>
    <row r="95" spans="1:5" x14ac:dyDescent="0.25">
      <c r="A95" t="s">
        <v>20</v>
      </c>
      <c r="B95" t="s">
        <v>343</v>
      </c>
      <c r="C95" t="s">
        <v>15</v>
      </c>
      <c r="D95" t="s">
        <v>352</v>
      </c>
      <c r="E95" s="20" t="s">
        <v>353</v>
      </c>
    </row>
    <row r="96" spans="1:5" x14ac:dyDescent="0.25">
      <c r="A96" t="s">
        <v>20</v>
      </c>
      <c r="B96" t="s">
        <v>343</v>
      </c>
      <c r="C96" t="s">
        <v>14</v>
      </c>
      <c r="D96" t="s">
        <v>354</v>
      </c>
      <c r="E96" s="20" t="s">
        <v>355</v>
      </c>
    </row>
    <row r="97" spans="1:5" x14ac:dyDescent="0.25">
      <c r="A97" t="s">
        <v>20</v>
      </c>
      <c r="B97" t="s">
        <v>343</v>
      </c>
      <c r="C97" t="s">
        <v>13</v>
      </c>
      <c r="D97" t="s">
        <v>356</v>
      </c>
      <c r="E97" s="20" t="s">
        <v>357</v>
      </c>
    </row>
    <row r="98" spans="1:5" x14ac:dyDescent="0.25">
      <c r="A98" t="s">
        <v>20</v>
      </c>
      <c r="B98" t="s">
        <v>343</v>
      </c>
      <c r="C98" t="s">
        <v>12</v>
      </c>
      <c r="D98" t="s">
        <v>358</v>
      </c>
      <c r="E98" s="20" t="s">
        <v>359</v>
      </c>
    </row>
    <row r="99" spans="1:5" x14ac:dyDescent="0.25">
      <c r="A99" t="s">
        <v>11</v>
      </c>
      <c r="B99" t="s">
        <v>149</v>
      </c>
      <c r="C99" t="s">
        <v>10</v>
      </c>
      <c r="D99" t="s">
        <v>360</v>
      </c>
      <c r="E99" s="20" t="s">
        <v>361</v>
      </c>
    </row>
  </sheetData>
  <autoFilter ref="A1:E99" xr:uid="{A00FE577-DF5B-4982-99B1-130CAB4B9611}">
    <sortState xmlns:xlrd2="http://schemas.microsoft.com/office/spreadsheetml/2017/richdata2" ref="A2:E99">
      <sortCondition ref="A1:A99"/>
    </sortState>
  </autoFilter>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4DFD9C477BD44384A7716DF37CD14F" ma:contentTypeVersion="12" ma:contentTypeDescription="Create a new document." ma:contentTypeScope="" ma:versionID="ac4505717501d962c793de0cf76d3917">
  <xsd:schema xmlns:xsd="http://www.w3.org/2001/XMLSchema" xmlns:xs="http://www.w3.org/2001/XMLSchema" xmlns:p="http://schemas.microsoft.com/office/2006/metadata/properties" xmlns:ns3="dcaf70f5-0008-41e7-aa4e-c726dfe7b131" xmlns:ns4="e6ea239f-ca2d-449d-8461-fe4966e59f09" targetNamespace="http://schemas.microsoft.com/office/2006/metadata/properties" ma:root="true" ma:fieldsID="438f77659df51ef541369e9725c90351" ns3:_="" ns4:_="">
    <xsd:import namespace="dcaf70f5-0008-41e7-aa4e-c726dfe7b131"/>
    <xsd:import namespace="e6ea239f-ca2d-449d-8461-fe4966e59f0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af70f5-0008-41e7-aa4e-c726dfe7b1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ea239f-ca2d-449d-8461-fe4966e59f0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457BAC-84A2-4EA8-BB3C-2310FC9E892C}">
  <ds:schemaRefs>
    <ds:schemaRef ds:uri="http://schemas.microsoft.com/sharepoint/v3/contenttype/forms"/>
  </ds:schemaRefs>
</ds:datastoreItem>
</file>

<file path=customXml/itemProps2.xml><?xml version="1.0" encoding="utf-8"?>
<ds:datastoreItem xmlns:ds="http://schemas.openxmlformats.org/officeDocument/2006/customXml" ds:itemID="{0FA05EE1-B305-441D-AEEB-BB4EF9E80291}">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dcaf70f5-0008-41e7-aa4e-c726dfe7b131"/>
    <ds:schemaRef ds:uri="e6ea239f-ca2d-449d-8461-fe4966e59f09"/>
    <ds:schemaRef ds:uri="http://www.w3.org/XML/1998/namespace"/>
    <ds:schemaRef ds:uri="http://purl.org/dc/terms/"/>
  </ds:schemaRefs>
</ds:datastoreItem>
</file>

<file path=customXml/itemProps3.xml><?xml version="1.0" encoding="utf-8"?>
<ds:datastoreItem xmlns:ds="http://schemas.openxmlformats.org/officeDocument/2006/customXml" ds:itemID="{E12FB0B7-263C-40F7-B640-6CAC29EE28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af70f5-0008-41e7-aa4e-c726dfe7b131"/>
    <ds:schemaRef ds:uri="e6ea239f-ca2d-449d-8461-fe4966e59f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Project Worksheet</vt:lpstr>
      <vt:lpstr>2. Proj Description Generator</vt:lpstr>
      <vt:lpstr>Raw Data (2)</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iBuyPower</dc:creator>
  <cp:lastModifiedBy>Jeremy Burdick</cp:lastModifiedBy>
  <cp:lastPrinted>2020-03-06T14:41:03Z</cp:lastPrinted>
  <dcterms:created xsi:type="dcterms:W3CDTF">2019-12-10T21:44:42Z</dcterms:created>
  <dcterms:modified xsi:type="dcterms:W3CDTF">2023-05-18T14:04:23Z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0x010100964DFD9C477BD44384A7716DF37CD14F</vt:lpwstr>
  </property>
</Properties>
</file>